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karensofie/Downloads/"/>
    </mc:Choice>
  </mc:AlternateContent>
  <xr:revisionPtr revIDLastSave="0" documentId="13_ncr:1_{BBCD6F58-8A80-EA49-A1A7-0300281137E1}" xr6:coauthVersionLast="47" xr6:coauthVersionMax="47" xr10:uidLastSave="{00000000-0000-0000-0000-000000000000}"/>
  <bookViews>
    <workbookView xWindow="0" yWindow="500" windowWidth="28800" windowHeight="17500" xr2:uid="{A7BB8FA2-7CEB-DE4B-9F4C-AEB764BCF20A}"/>
  </bookViews>
  <sheets>
    <sheet name="Alle tilskudd i 2024" sheetId="7" r:id="rId1"/>
    <sheet name="Andre tildelingsrunde 2024" sheetId="1" r:id="rId2"/>
    <sheet name="Andre runde - tilskuddsområder" sheetId="3" r:id="rId3"/>
    <sheet name="Andre runde - fylke" sheetId="4" r:id="rId4"/>
  </sheets>
  <definedNames>
    <definedName name="_xlnm._FilterDatabase" localSheetId="0" hidden="1">'Alle tilskudd i 2024'!$B$57:$H$57</definedName>
    <definedName name="_xlnm._FilterDatabase" localSheetId="3" hidden="1">'Andre runde - fylke'!$B$2:$G$2</definedName>
    <definedName name="_xlnm._FilterDatabase" localSheetId="2" hidden="1">'Andre runde - tilskuddsområder'!$B$2:$G$2</definedName>
    <definedName name="_xlnm._FilterDatabase" localSheetId="1" hidden="1">'Andre tildelingsrunde 2024'!$B$2:$G$2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2" i="7" l="1"/>
  <c r="G408" i="7"/>
  <c r="G430" i="7"/>
  <c r="G345" i="7"/>
  <c r="G329" i="7"/>
  <c r="G287" i="7"/>
  <c r="G269" i="7"/>
  <c r="G256" i="7"/>
  <c r="G218" i="7"/>
  <c r="G149" i="7"/>
  <c r="G134" i="7"/>
  <c r="G94" i="7"/>
  <c r="G65" i="7"/>
  <c r="G56" i="7"/>
  <c r="G41" i="7"/>
  <c r="G17" i="7"/>
  <c r="G125" i="1"/>
  <c r="G153" i="4" l="1"/>
  <c r="G151" i="4"/>
  <c r="G146" i="4"/>
  <c r="G121" i="4"/>
  <c r="G108" i="4"/>
  <c r="G98" i="4"/>
  <c r="G91" i="4"/>
  <c r="G79" i="4"/>
  <c r="G54" i="4"/>
  <c r="G48" i="4"/>
  <c r="G39" i="4"/>
  <c r="G31" i="4"/>
  <c r="G28" i="4"/>
  <c r="G20" i="4"/>
  <c r="G9" i="4"/>
  <c r="G131" i="3"/>
  <c r="G93" i="3"/>
  <c r="G9" i="3"/>
  <c r="G20" i="3"/>
  <c r="G133" i="3" l="1"/>
</calcChain>
</file>

<file path=xl/sharedStrings.xml><?xml version="1.0" encoding="utf-8"?>
<sst xmlns="http://schemas.openxmlformats.org/spreadsheetml/2006/main" count="4047" uniqueCount="900">
  <si>
    <t>Alle tilskudd i 2024 Kulturrom - fordelt på fylke</t>
  </si>
  <si>
    <t>HVEM</t>
  </si>
  <si>
    <t>Fylke</t>
  </si>
  <si>
    <t>Kommune</t>
  </si>
  <si>
    <t>Tilskuddsområde</t>
  </si>
  <si>
    <t>Tilskudd til</t>
  </si>
  <si>
    <t>Sum</t>
  </si>
  <si>
    <t>Arendal Kulturhus AS</t>
  </si>
  <si>
    <t>Agder</t>
  </si>
  <si>
    <t>Arendal</t>
  </si>
  <si>
    <t>Fremføringsutstyr</t>
  </si>
  <si>
    <t>Lysutstyr</t>
  </si>
  <si>
    <t>2024-2</t>
  </si>
  <si>
    <t>AKKS Kristiansand</t>
  </si>
  <si>
    <t>Kristiansand</t>
  </si>
  <si>
    <t>Øvingsutstyr</t>
  </si>
  <si>
    <t>Lydutstyr til kurs, workshops og øvingslokaler på Samsen Kulturhus</t>
  </si>
  <si>
    <t>Flekkefjord Jazzklubb</t>
  </si>
  <si>
    <t>Flekkefjord</t>
  </si>
  <si>
    <t>PA og backline</t>
  </si>
  <si>
    <t>Foreningen BRA Kollektiv</t>
  </si>
  <si>
    <t>Bedre lokaler og lydforhold (under 100 000,-)</t>
  </si>
  <si>
    <t>Øving- og musikkproduksjonslokale for lokalt kulturliv</t>
  </si>
  <si>
    <t xml:space="preserve">Foreningen BRA Kollektiv </t>
  </si>
  <si>
    <t>Øvingsutstyr til øvingskollektiv på Odderøya</t>
  </si>
  <si>
    <t>Korrupt, på vegne av Mølla øvingslokale</t>
  </si>
  <si>
    <t>Sanganlegg og trommesett for øving og rekruttering gjennom musikkundervisning</t>
  </si>
  <si>
    <t>Kristiansand kommune, Enhet kulturarena</t>
  </si>
  <si>
    <t>Akustisk forprosjekt</t>
  </si>
  <si>
    <t>Akustisk forprosjektrapport til utredning av øvingslokaler og flerbrukslokale</t>
  </si>
  <si>
    <t>Lillesand Rockeklubb</t>
  </si>
  <si>
    <t>Lillesand</t>
  </si>
  <si>
    <t xml:space="preserve">Monitorer  </t>
  </si>
  <si>
    <t>Musikkverkstedet Byremo</t>
  </si>
  <si>
    <t>Lyngdal</t>
  </si>
  <si>
    <t>PA til etablering av kulturscene</t>
  </si>
  <si>
    <t>Piren Kulturrom</t>
  </si>
  <si>
    <t>Lindesnes</t>
  </si>
  <si>
    <t>Lydmikser og backline til konsertscene</t>
  </si>
  <si>
    <t>Shadow fritidsklubb</t>
  </si>
  <si>
    <t>Farsund</t>
  </si>
  <si>
    <t>Grønnere investeringer: servicerapport og reparasjon</t>
  </si>
  <si>
    <t>Utbedring av teknisk utstyr</t>
  </si>
  <si>
    <t>Teateret AS</t>
  </si>
  <si>
    <t>Lysutstyr til hovedscenen på Teateret i Kristiansand</t>
  </si>
  <si>
    <t>Tvedestrand kommune (Lyngmyrmusikalen)</t>
  </si>
  <si>
    <t>Tvedestrand</t>
  </si>
  <si>
    <t>Lydutstyr</t>
  </si>
  <si>
    <t>Valle kommune</t>
  </si>
  <si>
    <t>Valle</t>
  </si>
  <si>
    <t>Lyd- og lysutstyr til Storstoga i Nye Valle kultursenter</t>
  </si>
  <si>
    <t>AGDER</t>
  </si>
  <si>
    <t>TOTALT</t>
  </si>
  <si>
    <t>Asker Jazzklubb</t>
  </si>
  <si>
    <t>Akershus</t>
  </si>
  <si>
    <t>Asker</t>
  </si>
  <si>
    <t xml:space="preserve">Alle kan spille </t>
  </si>
  <si>
    <t>Øvingsutstyr og instrumenter til lavterskel musikkarena for barn og unge i Slemmestad</t>
  </si>
  <si>
    <t>Bygdetruppen Teater</t>
  </si>
  <si>
    <t>Aurskog-Høland</t>
  </si>
  <si>
    <t>Grønnere investeringer: oppstart, kompetanse og lokaler</t>
  </si>
  <si>
    <t>Skillevegg med lydtettdør for merbruk av øvingslokale for teater.</t>
  </si>
  <si>
    <t>Bærum kommune, Bærum kulturhus</t>
  </si>
  <si>
    <t>Bærum</t>
  </si>
  <si>
    <t>Lydutstyr til Rondo scene</t>
  </si>
  <si>
    <t>Bærum Kulturhus</t>
  </si>
  <si>
    <t>Akustisk forprosjektrapport for utredning av fremføringssal.</t>
  </si>
  <si>
    <t>Eidsvoll kommune, Ung Fritid</t>
  </si>
  <si>
    <t>Eidsvoll</t>
  </si>
  <si>
    <t xml:space="preserve">Backline og og supplering av mikrofoner </t>
  </si>
  <si>
    <t>Frydenlund Seniorkorps</t>
  </si>
  <si>
    <t>Xylofon til korpsfellesskap på Frydenlund barneskole</t>
  </si>
  <si>
    <t>Gjerdrum kommune, Gjerdrum kulturhus</t>
  </si>
  <si>
    <t>Gjerdrum</t>
  </si>
  <si>
    <t>Lysutstyr til flerbruksscene for lokalt kulturliv</t>
  </si>
  <si>
    <t>Grav Skolekor</t>
  </si>
  <si>
    <t>Mikser til korfelleskap i Bærum</t>
  </si>
  <si>
    <t>Husfolk</t>
  </si>
  <si>
    <t>Moshi Moshi And The Moist Boys DA</t>
  </si>
  <si>
    <t>Aktive høyttalere til øvingskollektiv med fem band på Aleksander Kiellands plass i Oslo</t>
  </si>
  <si>
    <t>Nittedal kommune, Slattum skole</t>
  </si>
  <si>
    <t>Nittedal</t>
  </si>
  <si>
    <t>Tepper og øvingsutstyr til å etablere øvingsrom for teater og dans</t>
  </si>
  <si>
    <t>Nittedal Teater</t>
  </si>
  <si>
    <t>Lyd- og lysutstyr til etablering av produksjonslokale</t>
  </si>
  <si>
    <t>Opus82</t>
  </si>
  <si>
    <t>Konsertbasstromme til korpsfellesskap på Sandvika videregående skole</t>
  </si>
  <si>
    <t>Rotnes skolekorps</t>
  </si>
  <si>
    <t>Reparasjon av pauker</t>
  </si>
  <si>
    <t>Skedsmo Viseklubb</t>
  </si>
  <si>
    <t>Lillestrøm</t>
  </si>
  <si>
    <t>Tilskudd til lydutstyr og instrumenter til øving, kurs og fremføring på Lillestrøm kulturpub</t>
  </si>
  <si>
    <t>Spectre Assets AS</t>
  </si>
  <si>
    <t>Grønn kompetanse</t>
  </si>
  <si>
    <t>Stiftelsen Unge Viken Teater</t>
  </si>
  <si>
    <t>Innlemmelse av verktøy fra The Theatre Green Book i teaterets drift og produksjon.</t>
  </si>
  <si>
    <t>Tanken</t>
  </si>
  <si>
    <t>Bærum Kommune</t>
  </si>
  <si>
    <t>Grønn kompetanse: resirkulerbare materialer for akustiske formål</t>
  </si>
  <si>
    <t>AKERSHUS</t>
  </si>
  <si>
    <t>Strømsø Panorama AS</t>
  </si>
  <si>
    <t>Buskerud</t>
  </si>
  <si>
    <t>Drammen</t>
  </si>
  <si>
    <t>Lydutstyr og lysutstyr til konsertscenen Kometen i Drammen</t>
  </si>
  <si>
    <t>Drammen Kulturhus AS</t>
  </si>
  <si>
    <t>Backline og mikrofonpakke</t>
  </si>
  <si>
    <t>Drammens Jerns Musikkorps</t>
  </si>
  <si>
    <t>Xylofon til korpsfellesskap i Ungdommens Hus AL i Drammen</t>
  </si>
  <si>
    <t>Hallingdal Lyd</t>
  </si>
  <si>
    <t>Ål</t>
  </si>
  <si>
    <t>Etablering av fellesverksted og mobilt verksted for kulturlivet i regionen</t>
  </si>
  <si>
    <t>Herje Musikk AS</t>
  </si>
  <si>
    <t>Backline til øvingsfelleskap i Oslo</t>
  </si>
  <si>
    <t>Høgheim og Solvoll teaterlag</t>
  </si>
  <si>
    <t>Flesberg</t>
  </si>
  <si>
    <t>Hastebehandling - Øvingsutstyr</t>
  </si>
  <si>
    <t/>
  </si>
  <si>
    <t>Kongsberg Musikkråd</t>
  </si>
  <si>
    <t>Kongsberg</t>
  </si>
  <si>
    <t>Pauker til øvingsfellesskap i det gamle kinobygget i Kongsberg</t>
  </si>
  <si>
    <t>Madsebakken teater</t>
  </si>
  <si>
    <t>2 høytalere til barneteaterlagets øving og fremføring på Madsebakken skole</t>
  </si>
  <si>
    <t>Megabandet</t>
  </si>
  <si>
    <t>Drammen og Lier</t>
  </si>
  <si>
    <t>Øvingsutstyr til øvingsrom på Nedre Mørk Gård</t>
  </si>
  <si>
    <t>Operalåven</t>
  </si>
  <si>
    <t>Stiftelsen Energimølla Drift</t>
  </si>
  <si>
    <t>Brukte lyskilder</t>
  </si>
  <si>
    <t>Stiftelsen Kongsberg Jazzfestival</t>
  </si>
  <si>
    <t>Lyd- og lysutstyr til Steinhuset</t>
  </si>
  <si>
    <t>Østnorsk jazzsenter</t>
  </si>
  <si>
    <t>Stagepiano til bruk i orkesterfelleskapet i Buskerud.</t>
  </si>
  <si>
    <t>BUSKERUD</t>
  </si>
  <si>
    <t>Alta kommune, Alta frivilligsentral</t>
  </si>
  <si>
    <t>Finnmark</t>
  </si>
  <si>
    <t>Alta</t>
  </si>
  <si>
    <t>Lyd- og lysutstyr til Alta frivilligsentral</t>
  </si>
  <si>
    <t>Davvi - Senter for scenekunst</t>
  </si>
  <si>
    <t>Hammerfest</t>
  </si>
  <si>
    <t xml:space="preserve">Lyd- og lysutstyr </t>
  </si>
  <si>
    <t>Davvi Division AS</t>
  </si>
  <si>
    <t>Guovdageaidnu - Kautokeino</t>
  </si>
  <si>
    <t>3 monitorer til kulturstudio for dans og musikk i Kautokeino</t>
  </si>
  <si>
    <t>Langfjord samfunnshus</t>
  </si>
  <si>
    <t>Akustisk forprosjektrapport for utredning av fremføringslokale.</t>
  </si>
  <si>
    <t>Lysutstyr til Samfunnshus i Langfjordbotn</t>
  </si>
  <si>
    <t>Samfundshuset SA</t>
  </si>
  <si>
    <t>Sør-Varanger</t>
  </si>
  <si>
    <t xml:space="preserve">Lysutstyr </t>
  </si>
  <si>
    <t>Studenthuset City Scene AS</t>
  </si>
  <si>
    <t>ALTA</t>
  </si>
  <si>
    <t xml:space="preserve">Lysmikser
</t>
  </si>
  <si>
    <t>FINNMARK</t>
  </si>
  <si>
    <t>Alvdal-Tynset Janitsjar</t>
  </si>
  <si>
    <t>Innlandet</t>
  </si>
  <si>
    <t>TYNSET</t>
  </si>
  <si>
    <t>Vibrafon til korpsfellesskap i Tynset Kulturhus</t>
  </si>
  <si>
    <t>Anima Kultur Arena</t>
  </si>
  <si>
    <t>Gran</t>
  </si>
  <si>
    <t xml:space="preserve">Kartlegging av ombruk lokaler for musikk, teater og dans. </t>
  </si>
  <si>
    <t>Elverum barne- og ungdomskorps</t>
  </si>
  <si>
    <t>Elverum</t>
  </si>
  <si>
    <t>Overhaling av inntil 20 instrumenter</t>
  </si>
  <si>
    <t>Enhet for kultur og frivillighet</t>
  </si>
  <si>
    <t>Åsnes kommune</t>
  </si>
  <si>
    <t>Bedre lokaler og lydforhold (over 100 000,-)</t>
  </si>
  <si>
    <t>Bygging av 11 øvingsrom og 1 konsertsal til lokalt kulturliv og det frie profesjonelle kulturfeltet i nytt kultursenter på Flisa</t>
  </si>
  <si>
    <t>Gausdal kommune</t>
  </si>
  <si>
    <t xml:space="preserve">Gausdal </t>
  </si>
  <si>
    <t>Godshuset Løten</t>
  </si>
  <si>
    <t>Løten</t>
  </si>
  <si>
    <t>Trommesett til ungdommene som øver på Godshuset Løten</t>
  </si>
  <si>
    <t>Hamar Musikkorps</t>
  </si>
  <si>
    <t>Hamar</t>
  </si>
  <si>
    <t>Vibrafon til korpsfellesskap i Hamar Kulturhus</t>
  </si>
  <si>
    <t>Jømna/Heradsbygd Musikkforening</t>
  </si>
  <si>
    <t>Xylofon til korpsfellesskap i samfunnshuset Heradstun</t>
  </si>
  <si>
    <t>Klimakultur SA</t>
  </si>
  <si>
    <t>Vang</t>
  </si>
  <si>
    <t>Arrangement og formidling av samtaler som omhandler grønnere investeringer og grønn omstilling for kulturbransjen</t>
  </si>
  <si>
    <t>Kultivator AS</t>
  </si>
  <si>
    <t>Vågå</t>
  </si>
  <si>
    <t>Øvings-/pre-produksjonslokale for folkemusikk og -dans i Vågå kommune</t>
  </si>
  <si>
    <t>Øvingsutstyr til Kulturhuset i Nordherad, en ny kulturarena i Vågå</t>
  </si>
  <si>
    <t>Kulturbua</t>
  </si>
  <si>
    <t>Ringsaker</t>
  </si>
  <si>
    <t>Romakustiske tiltak i øvingssal for kor og korps.</t>
  </si>
  <si>
    <t>Sanganlegg m/sub til kor-og korpsfelleskap</t>
  </si>
  <si>
    <t>Kulturhjerte AS</t>
  </si>
  <si>
    <t>Lillehammer</t>
  </si>
  <si>
    <t>Etablering av kulturscene, dansesal og teaterstudio for musikk-, teater- og dansefeltet i Lillehammer</t>
  </si>
  <si>
    <t xml:space="preserve">Kulturhjerte AS </t>
  </si>
  <si>
    <t xml:space="preserve">Lillehammer </t>
  </si>
  <si>
    <t>Akustisk forprosjektrapport for utredning av lokaler i eksisterende bygning som skal tilrettelegges for øving og fremføring innen musikk, dans og teater.</t>
  </si>
  <si>
    <t>Kvikne skolemusikk</t>
  </si>
  <si>
    <t>Tynset</t>
  </si>
  <si>
    <t>utbedring av instrument til felles benyttelse</t>
  </si>
  <si>
    <t>Lydanlegg og mikrofoner til korps og storband</t>
  </si>
  <si>
    <t>Lillebo kulturlåve AS</t>
  </si>
  <si>
    <t>Engerdal</t>
  </si>
  <si>
    <t>Akustisk forprosjektrapport for utredning av øvings- og fremføringslokaler.</t>
  </si>
  <si>
    <t>Kartlegging av bruk av låve til kulturformål.</t>
  </si>
  <si>
    <t xml:space="preserve">Innleie av lyd og lysutstyr under etablering av kulturarena. </t>
  </si>
  <si>
    <t>Nivalis Barokk</t>
  </si>
  <si>
    <t>Kisteorgel til Stange kirke</t>
  </si>
  <si>
    <t>Pianoforte</t>
  </si>
  <si>
    <t>Kongsvinger</t>
  </si>
  <si>
    <t>Ringsaker Janitsjar</t>
  </si>
  <si>
    <t>Marimba til korpsfellesskap i Kulturbua i Brumunddal</t>
  </si>
  <si>
    <t>Ringsaker storband</t>
  </si>
  <si>
    <t>Sanganlegg til musikkfellesskap som har øvinger på Moelv skole</t>
  </si>
  <si>
    <t>Åsnes Barne og Ungdomsskorps/ ÅBU</t>
  </si>
  <si>
    <t>Åsnes</t>
  </si>
  <si>
    <t>Utbedring av instrumenter.</t>
  </si>
  <si>
    <t>Åsnes Kommune, Rådhuskinoen kulturhus</t>
  </si>
  <si>
    <t>Sceneteknisk utstyr til flerbruksscene</t>
  </si>
  <si>
    <t>INNLANDET</t>
  </si>
  <si>
    <t>Bjørkedal Frilynde Ungdomslag</t>
  </si>
  <si>
    <t>Møre og Romsdal</t>
  </si>
  <si>
    <t>Volda</t>
  </si>
  <si>
    <t>Lydutstyr til Ungdomshuset Fridtun</t>
  </si>
  <si>
    <t>Bolsøya Hornmusikk</t>
  </si>
  <si>
    <t>Molde</t>
  </si>
  <si>
    <t>Akustikkmåling av rom</t>
  </si>
  <si>
    <t>Akustikkmåling av forsamlingshuset Øytun</t>
  </si>
  <si>
    <t>Bondalen frilynde ungdomslag</t>
  </si>
  <si>
    <t>Ørsta</t>
  </si>
  <si>
    <t>Lyd- og lysutstyr til Bondalen grendahus</t>
  </si>
  <si>
    <t>DIS Kaffebar AS</t>
  </si>
  <si>
    <t>Sykkylven</t>
  </si>
  <si>
    <t>Tilskudd til akustikkplater for forbedring av lokalet ifm konserter</t>
  </si>
  <si>
    <t xml:space="preserve">Fellesverket Dragen, Møre og Romsdal Røde Kors </t>
  </si>
  <si>
    <t>Ålesund</t>
  </si>
  <si>
    <t>Lydutstyr til Fellesverket Dragen i Ålesund</t>
  </si>
  <si>
    <t>Fjøresteinane</t>
  </si>
  <si>
    <t>Ulstein</t>
  </si>
  <si>
    <t>Sanganlegg og stagepiano til øvingsfelleskap i Ulsteinvik</t>
  </si>
  <si>
    <t>Foreningen LAüGET</t>
  </si>
  <si>
    <t>Utarbeidelse av servicerapport</t>
  </si>
  <si>
    <t>Godøy Brass</t>
  </si>
  <si>
    <t>Giske</t>
  </si>
  <si>
    <t>Akustikkmåling av øvinglsokale for brassband.</t>
  </si>
  <si>
    <t>Gursken Brass</t>
  </si>
  <si>
    <t>Sande</t>
  </si>
  <si>
    <t>Akustisk utbedring av øvingsrom for flere korps og annet lokalt kulturliv</t>
  </si>
  <si>
    <t>Rørklokker og vibrafon til korpsfelleskap på Gursken oppvekstsenter</t>
  </si>
  <si>
    <t xml:space="preserve">Ingebrigt Davik-huset KF </t>
  </si>
  <si>
    <t>Monitorer</t>
  </si>
  <si>
    <t>Jazzklubben Volda Ørsta</t>
  </si>
  <si>
    <t>Lysutstyr og backline</t>
  </si>
  <si>
    <t>Jazzsirkelen 04</t>
  </si>
  <si>
    <t>Piano</t>
  </si>
  <si>
    <t>Kaula improteater</t>
  </si>
  <si>
    <t xml:space="preserve">Lydutstyr til øving og fremføring på Sobra Scene </t>
  </si>
  <si>
    <t xml:space="preserve">Keiser Wilhelm Kvartalet Rutebilstasjonen </t>
  </si>
  <si>
    <t xml:space="preserve">Ålesund </t>
  </si>
  <si>
    <t>Forprosjekt for å kartlegge muligheter og løsninger knyttet til Musikkens hus i Ålesund</t>
  </si>
  <si>
    <t>Kristiansund Jazzklubb</t>
  </si>
  <si>
    <t>Kristiansund</t>
  </si>
  <si>
    <t>Bassforsterker</t>
  </si>
  <si>
    <t>Kulturfabrikken Drift AS</t>
  </si>
  <si>
    <t>Kristiansund N</t>
  </si>
  <si>
    <t>Innleie av lysutstyr og kurs i bruk, for å vurdere fremtidig leie eller eie</t>
  </si>
  <si>
    <t>Kulturfabrikken Eiendomsselskap AS</t>
  </si>
  <si>
    <t>Lysutstyr til Byscenen</t>
  </si>
  <si>
    <t>Langevåg Skulekoprs</t>
  </si>
  <si>
    <t>Sula</t>
  </si>
  <si>
    <t>Vedlikeholdskvelder med fagkompetanse for korpsmedlemmer, materialutgifter til dette og reparasjon hos reparatør.</t>
  </si>
  <si>
    <t>Molde kommune</t>
  </si>
  <si>
    <t xml:space="preserve">Molde </t>
  </si>
  <si>
    <t>Sceneteknisk utstyr, lyd- og lysutstyr til flerbruksscene for lokalt kulturliv</t>
  </si>
  <si>
    <t>Musikklaget Brage</t>
  </si>
  <si>
    <t xml:space="preserve">Marimba og vibrafon til korpsfellesskap på Spjelkavik barneskole </t>
  </si>
  <si>
    <t>Norkirken Molde</t>
  </si>
  <si>
    <t>Akustikkmåling av øvings- og fremføringslokale.</t>
  </si>
  <si>
    <t>Smøla Bluesklubb</t>
  </si>
  <si>
    <t>Smøla</t>
  </si>
  <si>
    <t xml:space="preserve">Stordal Skulekorps </t>
  </si>
  <si>
    <t>Fjord</t>
  </si>
  <si>
    <t>Akustikkmåling av flerbrukslokale</t>
  </si>
  <si>
    <t>Sunnmøre Danseklubb</t>
  </si>
  <si>
    <t>Nytt gulv til 1 dansesal</t>
  </si>
  <si>
    <t>Surnadal Kommune</t>
  </si>
  <si>
    <t>Surnadal</t>
  </si>
  <si>
    <t>Akustikkmåling av foajelokale i Surnadal kulturhus.</t>
  </si>
  <si>
    <t>Surnadal Kommune / Surnadal Kulturhus</t>
  </si>
  <si>
    <t>Akustisk forprosjektrapport for å utrede akustikken i Storstuå i Surnadal kulturhus.</t>
  </si>
  <si>
    <t>Sæbø Skulekorps/ generasjonskorps</t>
  </si>
  <si>
    <t>SØDAHLHUSET AS</t>
  </si>
  <si>
    <t>Rauma</t>
  </si>
  <si>
    <t>Akustikkmåling av fremføringslokale.</t>
  </si>
  <si>
    <t>Sødahlhuset AS</t>
  </si>
  <si>
    <t>Scene og tepper til å etablere scenelokale</t>
  </si>
  <si>
    <t xml:space="preserve">Sørheim og Steinnes Grendelag </t>
  </si>
  <si>
    <t>Mikser og aktive høyttalere til øvingslokale for musikere i Ørsta og Volda</t>
  </si>
  <si>
    <t>Terminalen Byscene AS</t>
  </si>
  <si>
    <t>Lysmikser</t>
  </si>
  <si>
    <t>Tomrefjord Idrettslag</t>
  </si>
  <si>
    <t>Vestnes</t>
  </si>
  <si>
    <t>Akustisk forprosjektrapport for utredning av lokaler til øving og fremføring.</t>
  </si>
  <si>
    <t>Lysutstyr til kulturhuset Idahall</t>
  </si>
  <si>
    <t>Vonheim Forsamlingshus</t>
  </si>
  <si>
    <t>Akustisk forprosjektrapport for utredning av konsertlokale.</t>
  </si>
  <si>
    <t>Ålesund kommune / Parken kulturhus</t>
  </si>
  <si>
    <t>Romakustiske tiltak i flerbrukssal</t>
  </si>
  <si>
    <t>MØRE OG ROMSDAL</t>
  </si>
  <si>
    <t>Alstahaug kommune, Kulturbadet</t>
  </si>
  <si>
    <t>Nordland</t>
  </si>
  <si>
    <t>Alstahaug</t>
  </si>
  <si>
    <t>Lyd- og lysutstyr til lillescenen</t>
  </si>
  <si>
    <t>Bakgården AS</t>
  </si>
  <si>
    <t>Mosjøen</t>
  </si>
  <si>
    <t>Sceneplattinger for lokale kor og korps i Mosjøen sentrum</t>
  </si>
  <si>
    <t>Beddingen AS</t>
  </si>
  <si>
    <t>Bodø</t>
  </si>
  <si>
    <t>Prosjektet GRØNT FFOKUS: 1. Etablering av fellesverksted. 2. Arrangementsserie for gjenbruk og reparasjon. 3. arrangement av 18 kurskvelder for rigg, pakking og vedlikehold av teknisk utstyr</t>
  </si>
  <si>
    <t>Fauske Rockeklubb</t>
  </si>
  <si>
    <t>Fauske</t>
  </si>
  <si>
    <t>Backline</t>
  </si>
  <si>
    <t>Fordypningsrommet Fleinvær as</t>
  </si>
  <si>
    <t>Gildeskål</t>
  </si>
  <si>
    <t>Backline til konsertvirksomhet</t>
  </si>
  <si>
    <t>Halsa samfunnshus</t>
  </si>
  <si>
    <t>Meløy</t>
  </si>
  <si>
    <t>Hemnesjazz</t>
  </si>
  <si>
    <t>Hemnes</t>
  </si>
  <si>
    <t xml:space="preserve">Lydutstyr til  klubbscenen Jernvaren </t>
  </si>
  <si>
    <t>Jernbanens Musikkorps Narvik</t>
  </si>
  <si>
    <t>Narvik</t>
  </si>
  <si>
    <t>Akustisk forprosjektrapport for utredning av øvingsrom for korps, kor og teater.</t>
  </si>
  <si>
    <t>Akustisk utbedring av øvings- og fremføringslokale for korps, kor og teater</t>
  </si>
  <si>
    <t>Kraft Dansestudio AS</t>
  </si>
  <si>
    <t>Rana</t>
  </si>
  <si>
    <t>Dansematter til danseundervisning</t>
  </si>
  <si>
    <t>Lødingen Revy- og Teaterlag</t>
  </si>
  <si>
    <t>Lødingen</t>
  </si>
  <si>
    <t>Scenepodie til Lødingen skole</t>
  </si>
  <si>
    <t>Svolvær Musikkforening</t>
  </si>
  <si>
    <t>Vågan</t>
  </si>
  <si>
    <t>Rørklokker til korpsfellesskap i Musikkhuset i Svolvær</t>
  </si>
  <si>
    <t>TeaterZahl</t>
  </si>
  <si>
    <t>Nesna</t>
  </si>
  <si>
    <t>Lysbord med system til flerbruk på Nesna Samfunnshus</t>
  </si>
  <si>
    <t>NORDLAND</t>
  </si>
  <si>
    <t>Bislett Guttekor og Det Norske Guttekor</t>
  </si>
  <si>
    <t>Oslo</t>
  </si>
  <si>
    <t>Sanganlegg og stagepiano til korfelleskap på Bislett</t>
  </si>
  <si>
    <t>Bjølsen misjonskirke</t>
  </si>
  <si>
    <t>Akustisk forprosjektrapport for utredning av øvings- og fremføringslokale</t>
  </si>
  <si>
    <t>Bondeungdomslaget i Oslo</t>
  </si>
  <si>
    <t>Akustikkmåling av øvingslokale og fremføringslokale.</t>
  </si>
  <si>
    <t xml:space="preserve">Lyd- og lysutstyr til Teatersalen </t>
  </si>
  <si>
    <t>BREWGATA AS</t>
  </si>
  <si>
    <t xml:space="preserve">Trommesett og mikrofoner til konsertscene </t>
  </si>
  <si>
    <t>Brewgata AS</t>
  </si>
  <si>
    <t>Bydel Sagene, Sagene Samfunnshus</t>
  </si>
  <si>
    <t>Dansegulv i flerbrukssal i Sagene Samfunnshus</t>
  </si>
  <si>
    <t>Lydanlegg til Kaysalen aktivitetsrom</t>
  </si>
  <si>
    <t>Cosmopolite Scene</t>
  </si>
  <si>
    <t>Lysutstyr til Cosmopolite og Belleville</t>
  </si>
  <si>
    <t>COSMOPOLITE SCENE</t>
  </si>
  <si>
    <t xml:space="preserve">Servicerapport av gammelt utstyr og kartlegging av lager for bruk til kulturformål </t>
  </si>
  <si>
    <t>Det Andre Teatret AS</t>
  </si>
  <si>
    <t>Akustiske utbedringer på hovedscenen til Det Andre Teatret</t>
  </si>
  <si>
    <t>PA til sal for improteater</t>
  </si>
  <si>
    <t xml:space="preserve">Det Norske Studentersamfund </t>
  </si>
  <si>
    <t>Lysbord og røykmaskin til flere scener på kulturhuset Chateau Neuf</t>
  </si>
  <si>
    <t>Dramatikkens hus</t>
  </si>
  <si>
    <t>Mulighetsstudie for grønn oppgradering og utnyttelse av arealer på Dramatikkens hus</t>
  </si>
  <si>
    <t>Reparasjon og tilpasning for gjenbruk av scenerigg</t>
  </si>
  <si>
    <t>Goldie Bar &amp; Scene AS</t>
  </si>
  <si>
    <t>PA til klubbscene</t>
  </si>
  <si>
    <t>Good Vibes Event SA</t>
  </si>
  <si>
    <t>Sanganlegg til utøverfelleskap</t>
  </si>
  <si>
    <t>Green Producers Club</t>
  </si>
  <si>
    <t>Utarbeidelse av materialguide for teknisk utstyr</t>
  </si>
  <si>
    <t xml:space="preserve">Grønland kulturstasjon, Oslo kulturskole,  Kulturetaten, Oslo kommune </t>
  </si>
  <si>
    <t xml:space="preserve">Lyd- og lysutstyr med oppbevaring, til sambruk med lokalt kulturliv </t>
  </si>
  <si>
    <t>Havferd AS</t>
  </si>
  <si>
    <t>Lysutstyr til Den Arktiske Hovedscenen</t>
  </si>
  <si>
    <t>Holmlia dans</t>
  </si>
  <si>
    <t>Akustikkbehandling av dansesal i Holmlia flerbrukshall</t>
  </si>
  <si>
    <t>Holmlia Kulturhavn</t>
  </si>
  <si>
    <t>Lyd- og lysutstyr til flerbruksscene</t>
  </si>
  <si>
    <t xml:space="preserve">Holmlia Kulturhavn </t>
  </si>
  <si>
    <t>Grønnere lokale</t>
  </si>
  <si>
    <t>Home Workspace</t>
  </si>
  <si>
    <t>Høybråten Skolekor</t>
  </si>
  <si>
    <t>Mikrofoner til korfelleskap som øver på Høybråten skole på Stovner</t>
  </si>
  <si>
    <t>Ingensteds AS</t>
  </si>
  <si>
    <t>Tilskudd til utarbeidelse av servicerapport</t>
  </si>
  <si>
    <t>Kafe Hærverk</t>
  </si>
  <si>
    <t>Mikrofoner og DI-bokser</t>
  </si>
  <si>
    <t>Kafé Hærverk</t>
  </si>
  <si>
    <t>Kampenjazz</t>
  </si>
  <si>
    <t>Reparasjon av trommesett</t>
  </si>
  <si>
    <t>Karlsrud skoles musikkorps</t>
  </si>
  <si>
    <t>Kirkelig Kulturverksted</t>
  </si>
  <si>
    <t xml:space="preserve">Kartlegging av energitiltak i fredede lokaler. </t>
  </si>
  <si>
    <t>Kirkens Bymisjon, Nabolagshusene BGO</t>
  </si>
  <si>
    <t>Sanganlegg til gratis og lavterskel kulturtilbud for barn og unge</t>
  </si>
  <si>
    <t>Kloden teater</t>
  </si>
  <si>
    <t xml:space="preserve"> Lyd- og lysutstyr for å etablere produksjonslokale for det frie scenekunstfeltet</t>
  </si>
  <si>
    <t>Last Train / Hypogeum AS</t>
  </si>
  <si>
    <t>Brukt backline</t>
  </si>
  <si>
    <t>Leg Mode DA</t>
  </si>
  <si>
    <t>Sanganlegg til utøverfelleskap på Alnabru</t>
  </si>
  <si>
    <t>Nordstrand Kulturarena</t>
  </si>
  <si>
    <t xml:space="preserve">Scene og øvingsutstyr til kulturkafeen
</t>
  </si>
  <si>
    <t>Noregs Ungdomslag</t>
  </si>
  <si>
    <t>utarbeidelse av pilot for kartleggingsverktøy</t>
  </si>
  <si>
    <t>Norges Blindeforbund Oslo fylkeslag</t>
  </si>
  <si>
    <t>Akustisk piano til øvingsfelleskap for kor og band, samt til undervisning</t>
  </si>
  <si>
    <t>Norske Dansekunstnere</t>
  </si>
  <si>
    <t>Arkitektutredning av  3 ulike lokasjoner for etablering av Koreografiens Hus</t>
  </si>
  <si>
    <t>Ny Musikk</t>
  </si>
  <si>
    <t xml:space="preserve">Lyd- og lysutstyr
 </t>
  </si>
  <si>
    <t>Opera til folket /Gamle Raadhus Scene</t>
  </si>
  <si>
    <t>Lysutstyr til Søylesalen</t>
  </si>
  <si>
    <t>Oppsal Menighet</t>
  </si>
  <si>
    <t>Akustisk forprosjektrapport for utredning av øvingslokaler.</t>
  </si>
  <si>
    <t>Oslo kommune Bydel 13 Østensjø</t>
  </si>
  <si>
    <t xml:space="preserve"> Øvingsrom for band på Bøler fritidsklubb.</t>
  </si>
  <si>
    <t>Oslo kommune, Rommen Scene</t>
  </si>
  <si>
    <t>Oslo kommune, Voldsløkka scene</t>
  </si>
  <si>
    <t>Mikrofoner</t>
  </si>
  <si>
    <t>Oslo teatersenter</t>
  </si>
  <si>
    <t>Lysrigg, lysutstyr og blendingsgardiner i to prøve- og visningsrom for frivillige og profesjonelle scenekunstnere på TRAFO Kunstnerhus</t>
  </si>
  <si>
    <t>Parkteatret Scene</t>
  </si>
  <si>
    <t xml:space="preserve">Parkteatret Scene </t>
  </si>
  <si>
    <t xml:space="preserve">Lysrigg og scenetepper </t>
  </si>
  <si>
    <t>Utbedring av teknisk utstyr.</t>
  </si>
  <si>
    <t>PARKTEATRET SCENE AS</t>
  </si>
  <si>
    <t>Restarters Norway</t>
  </si>
  <si>
    <t>Fiksefester og foredrag i Alta - Tromsø- Narvik - Harstad – Bodø</t>
  </si>
  <si>
    <t xml:space="preserve">Fiksefester og foredrag i Oslo- Bærum- Moss-Kongsberg-Drammen </t>
  </si>
  <si>
    <t>Riksscenen</t>
  </si>
  <si>
    <t>Samla AS</t>
  </si>
  <si>
    <t>Mobile speilvegger til pre-produksjonslokale/black box</t>
  </si>
  <si>
    <t>Kartlegging av ombruk av lokaler for musikk teater og dans</t>
  </si>
  <si>
    <t xml:space="preserve">Schous kulturskole, Oslo kulturskole, Kulturetaten, Oslo kommune </t>
  </si>
  <si>
    <t>Lysrigg til prøve- og visningslokaler for profesjonell og frivillig scenekunst i Teatersalen</t>
  </si>
  <si>
    <t>SKOKS - Skeivt Kunst- og Kultursenter</t>
  </si>
  <si>
    <t>Dansematter og lydutstyr</t>
  </si>
  <si>
    <t>Sonic City AS</t>
  </si>
  <si>
    <t>Øvings- og pre-produksjonslokale til musikk- og dansefeltet.</t>
  </si>
  <si>
    <t>Stiftelsen Fargespill Oslo</t>
  </si>
  <si>
    <t>Utstyr til dansestudio for barn og unge</t>
  </si>
  <si>
    <t>Stiftelsen Grünerløkka Lufthavn/Mir</t>
  </si>
  <si>
    <t>Lydutstyr til konsertscene</t>
  </si>
  <si>
    <t>Tiger Safari AS</t>
  </si>
  <si>
    <t>Lydutstyr til konserter i Platebutikken Tiger</t>
  </si>
  <si>
    <t>Trollfest SA</t>
  </si>
  <si>
    <t>Mikser og mikrofonpakke til et øvingskollektiv med flere band på Øveriet i Oslo</t>
  </si>
  <si>
    <t>Vega Scene AS</t>
  </si>
  <si>
    <t>Lyd- og lysutstyr til Teatersalen</t>
  </si>
  <si>
    <t>Vinje Music Productions AS</t>
  </si>
  <si>
    <t>Backline til utøverfelleskap</t>
  </si>
  <si>
    <t>Ævestaden DA</t>
  </si>
  <si>
    <t>Øvingsutstyr til øvingskollektiv på Grønland i Oslo</t>
  </si>
  <si>
    <t>OSLO</t>
  </si>
  <si>
    <t>AKKS Stavanger</t>
  </si>
  <si>
    <t>Rogaland</t>
  </si>
  <si>
    <t>Stavanger</t>
  </si>
  <si>
    <t>SPOTLIGHT- tekniker: kursserie for nye teknikere i rutiner, vedlikehold, reparasjon, oppbevaring og bevisstgjøring rundt grønne investeringer</t>
  </si>
  <si>
    <t>Barnekoret Skjold, Vats, Vikebygd</t>
  </si>
  <si>
    <t>Vindafjord</t>
  </si>
  <si>
    <t>Elpiano til korfelleskap i Skjold</t>
  </si>
  <si>
    <t>Byscenen Haugesund AS</t>
  </si>
  <si>
    <t>Haugesund</t>
  </si>
  <si>
    <t>Tilskudd til backline og DJ-utstyr til Byscenen Haugesund</t>
  </si>
  <si>
    <t>Checkpoint Club AS</t>
  </si>
  <si>
    <t>PA  til Checkpoint Charlie</t>
  </si>
  <si>
    <t>Elefantteatret</t>
  </si>
  <si>
    <t xml:space="preserve">Stavanger </t>
  </si>
  <si>
    <t>Førre Ungdomslag</t>
  </si>
  <si>
    <t>Tysvær</t>
  </si>
  <si>
    <t>Gjesdal kommune</t>
  </si>
  <si>
    <t>Gjesdal</t>
  </si>
  <si>
    <t>Gjesdalkoret</t>
  </si>
  <si>
    <t xml:space="preserve">Stagepiano til korfelleskap og for frivillige kulturaktører som øver på Veveriet </t>
  </si>
  <si>
    <t>Grønefed Kulturtun AS</t>
  </si>
  <si>
    <t>Hå</t>
  </si>
  <si>
    <t>Supplering av lyd- og lysutstyr til Ogna Scene</t>
  </si>
  <si>
    <t>Haugaland Brass Band</t>
  </si>
  <si>
    <t>Klokkespill og xylofon til korpsfellesskap i Bleikmyr Bydelshus</t>
  </si>
  <si>
    <t>Haugesund barne- og ungdomsteater</t>
  </si>
  <si>
    <t>Scenekonstruksjon, scenetepper og dansematter til øvings- og fremføringslokale for barne- og ungdomsteater</t>
  </si>
  <si>
    <t>Lyd- og lysutstyr i nye teaterlokaler</t>
  </si>
  <si>
    <t>Haugesund Janitsjarorkester</t>
  </si>
  <si>
    <t>Klokkespill til korpsfellesskap i flerbrukssalen ved Skåredalen skole</t>
  </si>
  <si>
    <t>Inventum Servering AS</t>
  </si>
  <si>
    <t>Karmøy</t>
  </si>
  <si>
    <t>PA til konsertscenen Ovenpaa på Karmøy</t>
  </si>
  <si>
    <t>Kultur, idrett og frivillighet, Haugesund kommune</t>
  </si>
  <si>
    <t>8 workshops i lydteknikk for ungdom, med lærlingeplass på lokale arrangementer</t>
  </si>
  <si>
    <t>Kulturbankenbryne</t>
  </si>
  <si>
    <t>Time</t>
  </si>
  <si>
    <t>Trådløse mikrofoner</t>
  </si>
  <si>
    <t>Lydkurs og workshop for lokalt kulturliv</t>
  </si>
  <si>
    <t>Musikalsk Verksted AS</t>
  </si>
  <si>
    <t>Sanganlegg og trommesett til øvingsfelleskap</t>
  </si>
  <si>
    <t>Musikkstuen AS</t>
  </si>
  <si>
    <t>Lydutstyr til Påfyll i Stavanger</t>
  </si>
  <si>
    <t>Stavanger Brass Band</t>
  </si>
  <si>
    <t>Transportkasser til slagverk</t>
  </si>
  <si>
    <t>Transportkasser til slagverk i øvingsfellesskap</t>
  </si>
  <si>
    <t>Stavanger jazzforum</t>
  </si>
  <si>
    <t xml:space="preserve">Lydutstyr og romakustisk tiltak på Spor5 </t>
  </si>
  <si>
    <t>Stavanger kommune</t>
  </si>
  <si>
    <t>Akustisk forprosjektrapport for utredning av lokale til øving.</t>
  </si>
  <si>
    <t>Akustisk forprosjektrapport for utredning av lokaler til øving.</t>
  </si>
  <si>
    <t>Stavanger kommune, Eiganes skole</t>
  </si>
  <si>
    <t>Utbedring av lokale for lokalt kulturliv på Eiganes skole</t>
  </si>
  <si>
    <t>Stavanger kommune, Øyahuset</t>
  </si>
  <si>
    <t>Utbedring av øvings- og fremføringslokale for lokalt kulturliv i bydelshus i Hundvåg, Stavanger</t>
  </si>
  <si>
    <t>Stavanger Scenedrift</t>
  </si>
  <si>
    <t>Lysutstyr til Stavangeren</t>
  </si>
  <si>
    <t>Stiftelsen Folken</t>
  </si>
  <si>
    <t>Lyskilder til Storsalen</t>
  </si>
  <si>
    <t>Strand kommune</t>
  </si>
  <si>
    <t>Strand</t>
  </si>
  <si>
    <t>Etablering av kulturscene for lokalt kulturliv</t>
  </si>
  <si>
    <t>Strand Musikkråd</t>
  </si>
  <si>
    <t>Akustikkmåling av aulaen på Resahaugen skole</t>
  </si>
  <si>
    <t>Akustikkmåling av Superparken, Folkets Hus og Fjelltun skole</t>
  </si>
  <si>
    <t>Akustikkmåling av øvingsrom</t>
  </si>
  <si>
    <t>Suldal kommune, Kulturhuset i Suldal</t>
  </si>
  <si>
    <t>Suldal</t>
  </si>
  <si>
    <t>PA til flerbrukssal for lokalt kulturliv</t>
  </si>
  <si>
    <t>ROGALAND</t>
  </si>
  <si>
    <t>Fjørtoft kulturproduksjoner AS</t>
  </si>
  <si>
    <t>Telemark</t>
  </si>
  <si>
    <t>Drangedal</t>
  </si>
  <si>
    <t>Fleksibel scenekonstruksjon til bruk i 2 forskjellige lokaler</t>
  </si>
  <si>
    <t>Bellman Pub AS</t>
  </si>
  <si>
    <t>Notodden</t>
  </si>
  <si>
    <t xml:space="preserve">PA til Bellmann Kulturpub </t>
  </si>
  <si>
    <t>Bluestown voices</t>
  </si>
  <si>
    <t>Sanganlegg til korfelleskap som øver på Huset Vårt på Notodden</t>
  </si>
  <si>
    <t>Europakaffe AS</t>
  </si>
  <si>
    <t>Skien</t>
  </si>
  <si>
    <t>Lydutstyr og backline til Blackbird Kafe</t>
  </si>
  <si>
    <t>Fyresdal Ungdomsklubb</t>
  </si>
  <si>
    <t>Fyresdal</t>
  </si>
  <si>
    <t>Backline til gratis musikktilbud for ungdommene i Fyresdal sentrum</t>
  </si>
  <si>
    <t>Grenland Friteater</t>
  </si>
  <si>
    <t>Porsgrunn</t>
  </si>
  <si>
    <t>Lysutstyr, sanganlegg og transportkasser til flere scener for frivillige og profesjonelle scenekunstnere</t>
  </si>
  <si>
    <t>Kragerø Live!</t>
  </si>
  <si>
    <t>Kragerø</t>
  </si>
  <si>
    <t>Backline, lydmikser og bakteppe til  flerbruksscenen Ruffen Scene</t>
  </si>
  <si>
    <t>Stiftelsen Evju Bygdetun</t>
  </si>
  <si>
    <t>Midt-Telemark</t>
  </si>
  <si>
    <t>Lydutstyr til Nye Sjodar regionale scene for folkemusikk og dans</t>
  </si>
  <si>
    <t>Stiftelsen studentkroa i Bø</t>
  </si>
  <si>
    <t>Lyd- og lysutstyr</t>
  </si>
  <si>
    <t>Studentsamfunnet i Grenland</t>
  </si>
  <si>
    <t xml:space="preserve">Dansematter til Studenthuset Fabrikken </t>
  </si>
  <si>
    <t xml:space="preserve">Vråliosen grendehus </t>
  </si>
  <si>
    <t xml:space="preserve">Kviteseid </t>
  </si>
  <si>
    <t>Sanganlegg</t>
  </si>
  <si>
    <t>TELEMARK</t>
  </si>
  <si>
    <t>Backbeat Kaffe &amp; Vinyl / Psst! Psst! AS</t>
  </si>
  <si>
    <t>Troms</t>
  </si>
  <si>
    <t>Tromsø</t>
  </si>
  <si>
    <t>PA og DJ- utstyr til konserter på Backbeat Kaffe &amp; Vinyl i Tromsø</t>
  </si>
  <si>
    <t>Blå Rock Cafe AS</t>
  </si>
  <si>
    <t>Reparasjon av sceneutstyr</t>
  </si>
  <si>
    <t>FINT kafé og bar /Byttet navn fra Pust cafe</t>
  </si>
  <si>
    <t>Lyd- og lysutstyr til lavterskelscene</t>
  </si>
  <si>
    <t>Harstad Kulturhus AS</t>
  </si>
  <si>
    <t>Harstad</t>
  </si>
  <si>
    <t>Lysutstyr til Lillesalen</t>
  </si>
  <si>
    <t>Høgtun kulturklynge (Målselv kommune)</t>
  </si>
  <si>
    <t>Målselv</t>
  </si>
  <si>
    <t>Hålogaland Amatørteaterselskap - HATS</t>
  </si>
  <si>
    <t>DJ-utstyr til kulturtilbud for samisk ungdom i Nord-Norge, Svalbard og Sápmi</t>
  </si>
  <si>
    <t>Kanebogen skolekorps</t>
  </si>
  <si>
    <t>Romakustiske tiltak i øvingsrom for korps og kor</t>
  </si>
  <si>
    <t>utbedring av instrumenter til felles benyttelse</t>
  </si>
  <si>
    <t>Kurant Visningsrom</t>
  </si>
  <si>
    <t>Lydutstyr til eksperimentell musikk og scenekunst</t>
  </si>
  <si>
    <t>Malangsrevyen / Røyken UIL</t>
  </si>
  <si>
    <t>Balsfjord</t>
  </si>
  <si>
    <t>Lyd- og lysutstyr til flerbrukshuset Rambergstua samfunnshus</t>
  </si>
  <si>
    <t>Salangen kommune, Salangen regionale kulturhus</t>
  </si>
  <si>
    <t>Salangen</t>
  </si>
  <si>
    <t>Lyd- og lysutstyr til flerbruksscene for lokalt kulturliv</t>
  </si>
  <si>
    <t>Senja Gospel</t>
  </si>
  <si>
    <t>Senja</t>
  </si>
  <si>
    <t>Subhøyttalere til korfelleskap på Sazza Natur- og Kultursenter</t>
  </si>
  <si>
    <t>Skøelv kapellforening</t>
  </si>
  <si>
    <t>Sørreisa</t>
  </si>
  <si>
    <t>Sanganlegg til Skøelv kapell, en flerbruks- og kulturarena for lokalsamfunnet</t>
  </si>
  <si>
    <t>Strandgata 22. AS (Bastard Bar)</t>
  </si>
  <si>
    <t>Monitorer, trommesett og stagepiano til Bastard Bar</t>
  </si>
  <si>
    <t>Sørreisa Skolekorps</t>
  </si>
  <si>
    <t>Rørklokker til øvingsfellesskap</t>
  </si>
  <si>
    <t>Ungdomslaget Freidig</t>
  </si>
  <si>
    <t>Bardu</t>
  </si>
  <si>
    <t>Lysutstyr til Ala grendehus</t>
  </si>
  <si>
    <t>TROMS</t>
  </si>
  <si>
    <t>Bagabu Ungdomslag</t>
  </si>
  <si>
    <t>Trøndelag</t>
  </si>
  <si>
    <t>Steinkjer</t>
  </si>
  <si>
    <t>Lydutstyr til Henning samfunnshus</t>
  </si>
  <si>
    <t>Byscenen Drift AS</t>
  </si>
  <si>
    <t>Trondheim</t>
  </si>
  <si>
    <t>PA til konsertscene</t>
  </si>
  <si>
    <t>Dokkhuset Scene</t>
  </si>
  <si>
    <t>Gresset Er Grønnere</t>
  </si>
  <si>
    <t>Monitorer til Moskus bar og scene i Trondheim</t>
  </si>
  <si>
    <t>Helgådal IL Teater</t>
  </si>
  <si>
    <t>Verdal</t>
  </si>
  <si>
    <t>Lydmikser til teater- og musikkarrangementer i Lunheim forsamlingshus</t>
  </si>
  <si>
    <t>Hysnes Velferdsbygg Ideelt AS</t>
  </si>
  <si>
    <t>Hasselvika</t>
  </si>
  <si>
    <t>Utbedring av lokale til kulturformål</t>
  </si>
  <si>
    <t>Ila Brass Band</t>
  </si>
  <si>
    <t>Kulturenheten, Trondheim Kommune</t>
  </si>
  <si>
    <t>akustisk forprosjektrapport til utredning av 31 lokaler til bruk for musikk, dans og teater.</t>
  </si>
  <si>
    <t>Utbedring av lokale til bruk for korps, dansegruppe og frivillig kulturliv.</t>
  </si>
  <si>
    <t>Legend Trondheim</t>
  </si>
  <si>
    <t>Cymbaler</t>
  </si>
  <si>
    <t>Malvik Musikkorps</t>
  </si>
  <si>
    <t>Malvik</t>
  </si>
  <si>
    <t>Vibrafon til korpsfellesskap på Vikhammer ungdomsskole og kulturarena</t>
  </si>
  <si>
    <t>Melhus kommune</t>
  </si>
  <si>
    <t>Melhus</t>
  </si>
  <si>
    <t>Lysutstyr til kultursalen for lokalt kulturliv</t>
  </si>
  <si>
    <t>Midtbyen Rockeklubb</t>
  </si>
  <si>
    <t>Musikalfabrikken</t>
  </si>
  <si>
    <t>Motorisert trosse til lysrigg i flerbrukrom for barn og unge</t>
  </si>
  <si>
    <t>Musikkbyen Trondheim Studioby</t>
  </si>
  <si>
    <t>Bygging av 1 musikkproduksjonsrom</t>
  </si>
  <si>
    <t>Musikkforeningen Nidarholm</t>
  </si>
  <si>
    <t>Marimba til korpsfellesskap i Rosenborg skoles aula</t>
  </si>
  <si>
    <t>Primstaven Inderøy AS</t>
  </si>
  <si>
    <t>Inderøy</t>
  </si>
  <si>
    <t>Lyd- og lysutstyr til Primstaven bok &amp; antikvariat</t>
  </si>
  <si>
    <t>Rotvoll Kunstnerkollektiv SA</t>
  </si>
  <si>
    <t xml:space="preserve">Lydutstyr </t>
  </si>
  <si>
    <t>Øvingsutstyr til felles ensemblerom</t>
  </si>
  <si>
    <t>Røros kultur og konferansesenter AS</t>
  </si>
  <si>
    <t>Røros</t>
  </si>
  <si>
    <t>Sceneteknisk utstyr til flerbrukssal</t>
  </si>
  <si>
    <t>Sandvollan Samfunnshus</t>
  </si>
  <si>
    <t>Akustisk forprosjektrapport for å utrede akustikken i samfunnshus som brukes til øving og fremføring.</t>
  </si>
  <si>
    <t>Scenesnakk</t>
  </si>
  <si>
    <t>Grønn kompetanse: mulighetsseminar for konsertscener i Trondheim</t>
  </si>
  <si>
    <t>Selbu kommune</t>
  </si>
  <si>
    <t>Selbu</t>
  </si>
  <si>
    <t>Grønnere lokale: system for å forlenge levetid på teknisk utstyr</t>
  </si>
  <si>
    <t>Senter for tidligmusikk</t>
  </si>
  <si>
    <t>Scene-elementer</t>
  </si>
  <si>
    <t>Skogn Forum</t>
  </si>
  <si>
    <t>Levanger</t>
  </si>
  <si>
    <t>gitarforsterker til ungdomsklubb i Levanger kommune</t>
  </si>
  <si>
    <t>Skur 53</t>
  </si>
  <si>
    <t>Grønn oppstart: Innleie av teknisk utstyr til Langhuset</t>
  </si>
  <si>
    <t>Spelemannslaget Laust &amp; Fast</t>
  </si>
  <si>
    <t>Skaun</t>
  </si>
  <si>
    <t>Hardingfeler til juniorlaget som holder til i Bautuaen Kulturhus</t>
  </si>
  <si>
    <t>Studentersamfundet i Trondhjem</t>
  </si>
  <si>
    <t>Lysmikser til Studentersamfundet i Trondheim</t>
  </si>
  <si>
    <t>Tilskudd til scenemekanikk og sceneplattinger til ny scene, Blackboks</t>
  </si>
  <si>
    <t>Lysutstyr til ny scene, Konsertscenen</t>
  </si>
  <si>
    <t>Studentersamfundet i Trondhjem (Sitatet)</t>
  </si>
  <si>
    <t>Tepper med oppheng til blackbox</t>
  </si>
  <si>
    <t>Svartlamon Kulturstiftelse</t>
  </si>
  <si>
    <t>Monitorer til Lobbyen</t>
  </si>
  <si>
    <t>Svartlamon kulturstiftelse</t>
  </si>
  <si>
    <t>Mulighetsstudie for grønn oppgradering og utnyttelse av arealer på Svartlamon</t>
  </si>
  <si>
    <t>Team Dalgård</t>
  </si>
  <si>
    <t>Korbenker til skolekor og tegnsangkor som øver på Dalgård skole i Byåsen</t>
  </si>
  <si>
    <t>Trondheim kommune, Kultursenteret ISAK</t>
  </si>
  <si>
    <t>UKM Norge Trøndelag FKF</t>
  </si>
  <si>
    <t>UL Vårglimt</t>
  </si>
  <si>
    <t>Lysutstyr til Ytterøy Samfunnshus</t>
  </si>
  <si>
    <t>Verdal Trommekorps</t>
  </si>
  <si>
    <t>2 basstrommer med oppbevaring til korpsfellesskap</t>
  </si>
  <si>
    <t>Øra Musikk AS</t>
  </si>
  <si>
    <t>Samarbeid med bærekraftsrådgiver for utvikling av nye produksjon- og øvingsrom</t>
  </si>
  <si>
    <t>TRØNDELAG</t>
  </si>
  <si>
    <t xml:space="preserve">Artilleriverkstedet </t>
  </si>
  <si>
    <t>Vestfold</t>
  </si>
  <si>
    <t>Horten</t>
  </si>
  <si>
    <t>Blues Factory AS</t>
  </si>
  <si>
    <t>Sandefjord</t>
  </si>
  <si>
    <t>Backline for etablering av øvingslokale og gratis musikktilbud for ungdom i Moss</t>
  </si>
  <si>
    <t xml:space="preserve"> Nakuhel Re Frivillighetssentral og folkehelsesenter</t>
  </si>
  <si>
    <t>Tønsberg</t>
  </si>
  <si>
    <t>Reparasjon av piano</t>
  </si>
  <si>
    <t>Fellesverket Sandefjord (Røde Kors Vestfold)</t>
  </si>
  <si>
    <t>Akustikkmåling av øvingslokale.</t>
  </si>
  <si>
    <t xml:space="preserve">Færder kommune, Nøtterøy Kulturhus </t>
  </si>
  <si>
    <t>Færder</t>
  </si>
  <si>
    <t>Monitorer til flere scener</t>
  </si>
  <si>
    <t>Hortens Ungdomsmusikkorps</t>
  </si>
  <si>
    <t>Vibrafon til korpsfellesskap i Holtan ungdomsskoles aula</t>
  </si>
  <si>
    <t>Kodal Ungdomslag</t>
  </si>
  <si>
    <t>PA og monitorer til kulturhuset Vonheim</t>
  </si>
  <si>
    <t>Kultur i Hagan AS</t>
  </si>
  <si>
    <t xml:space="preserve">Lydutstyr til Kurbadhagen Musikkbar  </t>
  </si>
  <si>
    <t>Kulturhuset Torvet AS</t>
  </si>
  <si>
    <t>Akustisk forprosjektrapport for utredning av fremføringslokale i Kulturhuset Torvet i Åsgårdstrand.</t>
  </si>
  <si>
    <t>Utbedring av fremføringslokale</t>
  </si>
  <si>
    <t>Nesjar Teater og Kulturforening</t>
  </si>
  <si>
    <t>Larvik</t>
  </si>
  <si>
    <t>El-piano, trommesett, el-gitar og bassgitar til ungdom i band, korps, revy og musikal i Gamlegymmen Kulturhus</t>
  </si>
  <si>
    <t>Sandefjord musikkorps</t>
  </si>
  <si>
    <t>Transportkasser til pauker</t>
  </si>
  <si>
    <t>SandefjordJazz</t>
  </si>
  <si>
    <t>Lydmikser</t>
  </si>
  <si>
    <t>Tønsberg Amatørteater</t>
  </si>
  <si>
    <t>Mikrofoner til barne- og ungdomsteatergrupper</t>
  </si>
  <si>
    <t xml:space="preserve">VESTFOLD </t>
  </si>
  <si>
    <t>AKKS Bergen</t>
  </si>
  <si>
    <t>Vestland</t>
  </si>
  <si>
    <t>Bergen</t>
  </si>
  <si>
    <t>Reparasjon av øvingsutstyr</t>
  </si>
  <si>
    <t>Backline til flere øvingslokaler for kurs og bandøvinger på USF Verftet</t>
  </si>
  <si>
    <t>Alver kommune</t>
  </si>
  <si>
    <t>Akustisk forprosjektrapport for utredning av lokale til øving og fremføring.</t>
  </si>
  <si>
    <t>Eikelandsfjorden Samfunnshus</t>
  </si>
  <si>
    <t>Bjørnafjorden</t>
  </si>
  <si>
    <t>Akustisk forprosjektrapport for utredning av hovedsalen i Eikelandsfjorden Samfunnshus.</t>
  </si>
  <si>
    <t>Emmaus Lydstudio</t>
  </si>
  <si>
    <t>Voss</t>
  </si>
  <si>
    <t>Utbedring av eksisterende bygg til kulturformål</t>
  </si>
  <si>
    <t>Flora musikkråd</t>
  </si>
  <si>
    <t xml:space="preserve">Kinn </t>
  </si>
  <si>
    <t>Kartlegging av bruk av tidligere brannstasjon til kulturformål</t>
  </si>
  <si>
    <t>FOLK - Follese Kultursenter</t>
  </si>
  <si>
    <t>Askøy</t>
  </si>
  <si>
    <t>Skinnesystemer for sceneteppe, blendingsgardiner og 4 monitorer til kultursalen i Follese kultursenter</t>
  </si>
  <si>
    <t>Follese kultursenter</t>
  </si>
  <si>
    <t>Lydutstyr til konsertsal og øvingsarena for band, korps og kor</t>
  </si>
  <si>
    <t>Follesø Musikklag</t>
  </si>
  <si>
    <t>Akustikkmåling av Asketun</t>
  </si>
  <si>
    <t>Klokkespill til korpsfellesskap i øvingslokalet Asketun</t>
  </si>
  <si>
    <t>Fyllingsdalen viseklubb</t>
  </si>
  <si>
    <t>Mikrofoner og monitorer til øvingsfelleskap i Bergen</t>
  </si>
  <si>
    <t>Havblikk</t>
  </si>
  <si>
    <t>Kinn Kommune</t>
  </si>
  <si>
    <t>Lydutstyr og lysutstyr til konsertscene</t>
  </si>
  <si>
    <t>Kleppe Musikklag</t>
  </si>
  <si>
    <t>Marimba til øvingsfellesskap</t>
  </si>
  <si>
    <t>Krohnengen Brass Band</t>
  </si>
  <si>
    <t xml:space="preserve">Vibrafon, klokkespill, xylofon og rørklokker til korpsfellesskap i Meyermarken bydelshus </t>
  </si>
  <si>
    <t>Kvinnekoret Kvitre</t>
  </si>
  <si>
    <t>Sunnfjord</t>
  </si>
  <si>
    <t>Sanganlegg til korfelleskap og for frivillige kulturaktører i Førde</t>
  </si>
  <si>
    <t>Lydgalleriet</t>
  </si>
  <si>
    <t>Kompetansehevende tiltak</t>
  </si>
  <si>
    <t>Meland Musikklag</t>
  </si>
  <si>
    <t>Alver</t>
  </si>
  <si>
    <t>Vibrafon til korpsfellesskap i Musikkhallen på Holme</t>
  </si>
  <si>
    <t>Morild</t>
  </si>
  <si>
    <t>Bømlo</t>
  </si>
  <si>
    <t>Måløy Musikklag</t>
  </si>
  <si>
    <t>Kinn</t>
  </si>
  <si>
    <t>Sceneplatter til øvings- og fremføringslokale for korps, band og show</t>
  </si>
  <si>
    <t xml:space="preserve">Operahuset Nordfjord </t>
  </si>
  <si>
    <t>Stad</t>
  </si>
  <si>
    <t>Romakustiske tiltak i flerbrukssal.</t>
  </si>
  <si>
    <t>PA til Operahuset Nordfjord</t>
  </si>
  <si>
    <t>Oster Brass</t>
  </si>
  <si>
    <t>Alver Kommune</t>
  </si>
  <si>
    <t xml:space="preserve">Rørklokker og klokkespill til korpsfellesskap i Knarvik Arena </t>
  </si>
  <si>
    <t xml:space="preserve">Osterøy Spel og Dansarlag </t>
  </si>
  <si>
    <t>Osterøy</t>
  </si>
  <si>
    <t>Toradere til rekrutteringsprosjekt i Osterøy</t>
  </si>
  <si>
    <t>Paradis skolekorps</t>
  </si>
  <si>
    <t>Romakustiske tiltak i øvingsrom for korps</t>
  </si>
  <si>
    <t>Seniorkoret  "Kor i Dalen"</t>
  </si>
  <si>
    <t>Sanganlegg til korfellesskap som øver på Fyllingsdalen ungdomshus</t>
  </si>
  <si>
    <t>Sentralbadet Litteraturhus</t>
  </si>
  <si>
    <t>Ullensvang</t>
  </si>
  <si>
    <t>PA og mikser til flerbruksscene på Sentralbadet Litteraturhus i Odda</t>
  </si>
  <si>
    <t>Solund ungdomslag</t>
  </si>
  <si>
    <t>Solund</t>
  </si>
  <si>
    <t>Lydutstyr til Grendahuset</t>
  </si>
  <si>
    <t>Stanghelle Kultur</t>
  </si>
  <si>
    <t>Vaksdal</t>
  </si>
  <si>
    <t>Stiftelsen Amalie Skrams Hus</t>
  </si>
  <si>
    <t>Backline til øvingsrom for band i Bergen sentrum</t>
  </si>
  <si>
    <t>Stiftelsen Bergen Kjøtt</t>
  </si>
  <si>
    <t>Lydmikser til Bergen Kjøtt Bar</t>
  </si>
  <si>
    <t xml:space="preserve">Kompetansehevende tiltak. </t>
  </si>
  <si>
    <t>Praktikant- og mentorordning for nye teknikere</t>
  </si>
  <si>
    <t>Stiftelsen fargespill Bergen</t>
  </si>
  <si>
    <t>Lydutstyr til musikk og dans med barn og unge</t>
  </si>
  <si>
    <t>Stiftelsen Hulen</t>
  </si>
  <si>
    <t xml:space="preserve">Stiftelsen Hulen </t>
  </si>
  <si>
    <t xml:space="preserve">Bergen </t>
  </si>
  <si>
    <t>Lydutstyr til Hulen</t>
  </si>
  <si>
    <t>Stiftelsen kulturhuset USF</t>
  </si>
  <si>
    <t xml:space="preserve">Stiftelsen litteraturhuset i Bergen </t>
  </si>
  <si>
    <t xml:space="preserve">Restaurert konsertpiano </t>
  </si>
  <si>
    <t xml:space="preserve">Stiftelsen Nye Fyllingsdalen teater </t>
  </si>
  <si>
    <t>Lysutstyr til Nye Fyllingsdalen teater</t>
  </si>
  <si>
    <t>Stiftinga Hardingtonar</t>
  </si>
  <si>
    <t>Kvam</t>
  </si>
  <si>
    <t xml:space="preserve">Utbedring av flygel </t>
  </si>
  <si>
    <t>Stord Jazzklubb</t>
  </si>
  <si>
    <t>Stord</t>
  </si>
  <si>
    <t>Studentkulturhuset i Bergen AS / Det Akademiske Kvarter</t>
  </si>
  <si>
    <t>Sunnfjord kommune- Kultur og ungdom</t>
  </si>
  <si>
    <t>Sunnfjord kommune</t>
  </si>
  <si>
    <t>Utbedring av 2 lokaler til danseaktivitet for barn og unge</t>
  </si>
  <si>
    <t>Sveio kommune</t>
  </si>
  <si>
    <t>Sveio</t>
  </si>
  <si>
    <t>Akustisk forprosjektrapport for å utrede øvingsrom og fremføringslokale i Vigdartun kultursenter.</t>
  </si>
  <si>
    <t>Teaterdrift Bergen AS</t>
  </si>
  <si>
    <t>Sikkerhetsgjerder for fleksibel bruk av scenerom på Cornerteatret</t>
  </si>
  <si>
    <t>Tertnes Brass</t>
  </si>
  <si>
    <t>Cymbaler og oppbevaring for slagverk</t>
  </si>
  <si>
    <t>Cymbalpakke til øvingsfellesskap</t>
  </si>
  <si>
    <t xml:space="preserve">Trafoen </t>
  </si>
  <si>
    <t>Gloppen</t>
  </si>
  <si>
    <t>Grønn kompetanse: utvikling av digital ressurs for reparasjon av teknisk utstyr</t>
  </si>
  <si>
    <t>Trafoen AS</t>
  </si>
  <si>
    <t>Grønn kompetanse: etablering av verksted</t>
  </si>
  <si>
    <t xml:space="preserve">Gloppen </t>
  </si>
  <si>
    <t>Tre Brør AS</t>
  </si>
  <si>
    <t>PA til Tre Brør Bar</t>
  </si>
  <si>
    <t>Tysnes Ungdomslag</t>
  </si>
  <si>
    <t>Tysnes</t>
  </si>
  <si>
    <t>Lydutstyr til ungdomshus Vonheim</t>
  </si>
  <si>
    <t>Ungdomslaget Viljen</t>
  </si>
  <si>
    <t>Utbedring av øvings- og fremføringslokale for lokalt kulturliv i Grendehuset in Ravnanger</t>
  </si>
  <si>
    <t>USF Verftet</t>
  </si>
  <si>
    <t>PA til Sardinen</t>
  </si>
  <si>
    <t xml:space="preserve">Juridisk veiledning og rådgivning for bærekraftig anskaffelse av lyskilder </t>
  </si>
  <si>
    <t>Valestrand ungdomslag</t>
  </si>
  <si>
    <t>Lydutstyr til Kongshallen</t>
  </si>
  <si>
    <t>Vers Libre</t>
  </si>
  <si>
    <t xml:space="preserve">8 workshops for å rekruttere teknikere og bygge kompetanse innen drift og vedlikehold av teknisk utstyr </t>
  </si>
  <si>
    <t>DJ-utstyr til øvingsfelleskap i Bergen</t>
  </si>
  <si>
    <t>Welhaven kollektiv DA</t>
  </si>
  <si>
    <t>Backline til øvingsfelleskap</t>
  </si>
  <si>
    <t>VESTLAND</t>
  </si>
  <si>
    <t>Aladdin Scene</t>
  </si>
  <si>
    <t>Østfold</t>
  </si>
  <si>
    <t>Halden</t>
  </si>
  <si>
    <t>Lysutstyr til Aladdin Scene i Halden</t>
  </si>
  <si>
    <t>Diorama Musikalteater</t>
  </si>
  <si>
    <t xml:space="preserve">Østfold </t>
  </si>
  <si>
    <t>Sarpsborg</t>
  </si>
  <si>
    <t>Kartlegging av eksisterende lokaler og ombruk av teknisk utstyr</t>
  </si>
  <si>
    <t>Gamle Glemmen Sokn</t>
  </si>
  <si>
    <t>Fredrikstad</t>
  </si>
  <si>
    <t>Greåker Musikkorps</t>
  </si>
  <si>
    <t xml:space="preserve">Rørklokker til korpsfellesskap i Greåker Musikkhus </t>
  </si>
  <si>
    <t>Indre Østfold kulturråd</t>
  </si>
  <si>
    <t>Indre Østfold</t>
  </si>
  <si>
    <t>Akustikkmåling av gymsalen på Tenor skole</t>
  </si>
  <si>
    <t>Akustikkmåling av gymsalen på Grøtvedt skole</t>
  </si>
  <si>
    <t>Akustikkmåling av gymsalen på Mysen skole</t>
  </si>
  <si>
    <t>Akustikkmåling av kammersalen ved Kulturskolen i Askim.</t>
  </si>
  <si>
    <t>Kulturinvest Halden AS</t>
  </si>
  <si>
    <t>Monitorer og backline til Kulturhuset i Halden</t>
  </si>
  <si>
    <t>Lisleby musikkorps</t>
  </si>
  <si>
    <t>Trommesett til øvingsfellesskap</t>
  </si>
  <si>
    <t>Litteraturhuset Fredrikstad</t>
  </si>
  <si>
    <t>Lydutstyr og lysutstyr til flerbruksscene</t>
  </si>
  <si>
    <t>Musikkforeningen Viken</t>
  </si>
  <si>
    <t>Sceneplatter til øving og musikkarrangementer i Paviljongen på Gressvik</t>
  </si>
  <si>
    <t>Prima Damekor</t>
  </si>
  <si>
    <t>digitalt piano til øvingslokale</t>
  </si>
  <si>
    <t>S16 Halden Bevaring og Utvikling AS</t>
  </si>
  <si>
    <t>Sirkularitet i Kabelgata: seminar om praktisk kabelarbeid og nettverksbygging</t>
  </si>
  <si>
    <t>Sarpsborg musikkråd</t>
  </si>
  <si>
    <t>Akustikkmåling av øvings- og fremføringslokale for kor og korps.</t>
  </si>
  <si>
    <t xml:space="preserve">Akustikkmåling av øvings- og fremføringslokale for kor, korps og teater i Greåker musikkhus.
</t>
  </si>
  <si>
    <t xml:space="preserve">Akustikkmåling av øvings- og fremføringslokale for musikk og teater i Kulturhuset Gleng.
</t>
  </si>
  <si>
    <t>Sarpsborg scene</t>
  </si>
  <si>
    <t>Six Wings Gospel</t>
  </si>
  <si>
    <t>Sanganlegg til korfelleskap som øver i Sarpsborg kirke</t>
  </si>
  <si>
    <t>Verdensbro AS</t>
  </si>
  <si>
    <t>El-piano og mikrofoner til øvingsrom for barn og unge</t>
  </si>
  <si>
    <t>ØSTFOLD</t>
  </si>
  <si>
    <t>SUM</t>
  </si>
  <si>
    <t>*</t>
  </si>
  <si>
    <t>(*total sum tildelinger per 6 desember. Det gjenstår behandling av flere søknader i ordningen Grønnere investeringer)</t>
  </si>
  <si>
    <t>Andre tildelingsrunde 2024 Kulturrom</t>
  </si>
  <si>
    <t>ALLE KAN SPILLE</t>
  </si>
  <si>
    <t>BAKGÅRDEN AS</t>
  </si>
  <si>
    <t>MOSJØEN</t>
  </si>
  <si>
    <t>FJØRTOFT KULTURPRODUKSJONER AS</t>
  </si>
  <si>
    <t>STIFTELSEN FARGESPILL Bergen</t>
  </si>
  <si>
    <t>STIFTELSEN FARGESPILL Oslo</t>
  </si>
  <si>
    <t>STIFTELSEN LITTERATURHUSET I BERGEN</t>
  </si>
  <si>
    <t>SØRHEIM OG STEINNES GRENDELAG</t>
  </si>
  <si>
    <t>Andre tildelingsrunde 2024 Kulturrom - fordelt på tilskuddsområde</t>
  </si>
  <si>
    <t>ØVINGSUTSTYR</t>
  </si>
  <si>
    <t>Andre tildelingsrunde 2024 Kulturrom - fordelt på fylke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</si>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</sst>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>
    <font>
      <sz val="11"/>
      <name val="Arial"/>
      <family val="1"/>
    </font>
    <font>
      <sz val="11"/>
      <name val="Arial"/>
      <family val="1"/>
    </font>
    <font>
      <b/>
      <sz val="14"/>
      <color theme="0"/>
      <name val="Aptos Narrow"/>
      <scheme val="minor"/>
    </font>
    <font>
      <sz val="12"/>
      <name val="Aptos Narrow"/>
      <scheme val="minor"/>
    </font>
    <font>
      <b/>
      <sz val="12"/>
      <name val="Aptos Narrow"/>
      <scheme val="minor"/>
    </font>
    <font>
      <sz val="14"/>
      <color theme="0"/>
      <name val="Aptos Narrow"/>
      <scheme val="minor"/>
    </font>
    <font>
      <sz val="11"/>
      <name val="Aptos Narrow"/>
      <scheme val="minor"/>
    </font>
    <font>
      <sz val="11"/>
      <color theme="0"/>
      <name val="Aptos Narrow"/>
      <scheme val="minor"/>
    </font>
    <font>
      <b/>
      <sz val="11"/>
      <name val="Aptos Narrow"/>
      <scheme val="minor"/>
    </font>
    <font>
      <b/>
      <sz val="12"/>
      <color theme="0"/>
      <name val="Aptos Narrow"/>
      <scheme val="minor"/>
    </font>
    <font>
      <b/>
      <sz val="16"/>
      <color theme="0"/>
      <name val="Aptos Narrow"/>
      <scheme val="minor"/>
    </font>
    <font>
      <b/>
      <sz val="16"/>
      <name val="Aptos Narrow"/>
      <scheme val="minor"/>
    </font>
    <font>
      <sz val="12"/>
      <color theme="0"/>
      <name val="Aptos Narrow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name val="Arial"/>
      <family val="1"/>
    </font>
    <font>
      <sz val="14"/>
      <color rgb="FF666666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0235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0" fontId="3" fillId="3" borderId="1" xfId="0" applyFont="1" applyFill="1" applyBorder="1"/>
    <xf numFmtId="165" fontId="4" fillId="3" borderId="1" xfId="1" applyNumberFormat="1" applyFont="1" applyFill="1" applyBorder="1"/>
    <xf numFmtId="0" fontId="2" fillId="2" borderId="1" xfId="0" applyFont="1" applyFill="1" applyBorder="1"/>
    <xf numFmtId="165" fontId="2" fillId="2" borderId="1" xfId="1" applyNumberFormat="1" applyFont="1" applyFill="1" applyBorder="1"/>
    <xf numFmtId="0" fontId="2" fillId="2" borderId="0" xfId="0" applyFont="1" applyFill="1"/>
    <xf numFmtId="165" fontId="2" fillId="2" borderId="0" xfId="1" applyNumberFormat="1" applyFont="1" applyFill="1" applyBorder="1"/>
    <xf numFmtId="0" fontId="2" fillId="2" borderId="0" xfId="0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0" fontId="5" fillId="2" borderId="0" xfId="0" applyFont="1" applyFill="1"/>
    <xf numFmtId="0" fontId="6" fillId="0" borderId="0" xfId="0" applyFont="1"/>
    <xf numFmtId="0" fontId="7" fillId="0" borderId="0" xfId="0" applyFont="1"/>
    <xf numFmtId="165" fontId="2" fillId="2" borderId="0" xfId="1" applyNumberFormat="1" applyFont="1" applyFill="1"/>
    <xf numFmtId="0" fontId="8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8" fillId="3" borderId="1" xfId="0" applyFont="1" applyFill="1" applyBorder="1"/>
    <xf numFmtId="0" fontId="6" fillId="3" borderId="1" xfId="0" applyFont="1" applyFill="1" applyBorder="1"/>
    <xf numFmtId="165" fontId="8" fillId="3" borderId="1" xfId="0" applyNumberFormat="1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165" fontId="9" fillId="2" borderId="1" xfId="0" applyNumberFormat="1" applyFont="1" applyFill="1" applyBorder="1"/>
    <xf numFmtId="0" fontId="9" fillId="2" borderId="2" xfId="0" applyFont="1" applyFill="1" applyBorder="1"/>
    <xf numFmtId="0" fontId="12" fillId="2" borderId="3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5" fontId="2" fillId="2" borderId="1" xfId="0" applyNumberFormat="1" applyFont="1" applyFill="1" applyBorder="1" applyAlignment="1">
      <alignment horizontal="left"/>
    </xf>
    <xf numFmtId="0" fontId="9" fillId="2" borderId="4" xfId="0" applyFont="1" applyFill="1" applyBorder="1"/>
    <xf numFmtId="0" fontId="8" fillId="3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13" fillId="3" borderId="1" xfId="0" applyFont="1" applyFill="1" applyBorder="1"/>
    <xf numFmtId="165" fontId="13" fillId="3" borderId="1" xfId="1" applyNumberFormat="1" applyFont="1" applyFill="1" applyBorder="1"/>
    <xf numFmtId="0" fontId="14" fillId="0" borderId="0" xfId="0" applyFont="1"/>
    <xf numFmtId="165" fontId="15" fillId="3" borderId="1" xfId="1" applyNumberFormat="1" applyFont="1" applyFill="1" applyBorder="1"/>
    <xf numFmtId="0" fontId="15" fillId="3" borderId="1" xfId="0" applyFont="1" applyFill="1" applyBorder="1"/>
    <xf numFmtId="0" fontId="4" fillId="3" borderId="1" xfId="0" applyFont="1" applyFill="1" applyBorder="1"/>
    <xf numFmtId="0" fontId="0" fillId="3" borderId="0" xfId="0" applyFill="1"/>
    <xf numFmtId="0" fontId="17" fillId="3" borderId="0" xfId="0" applyFont="1" applyFill="1"/>
    <xf numFmtId="165" fontId="6" fillId="0" borderId="0" xfId="0" applyNumberFormat="1" applyFont="1"/>
    <xf numFmtId="164" fontId="18" fillId="0" borderId="0" xfId="1" applyFont="1"/>
    <xf numFmtId="0" fontId="0" fillId="3" borderId="1" xfId="0" applyFill="1" applyBorder="1"/>
    <xf numFmtId="165" fontId="0" fillId="3" borderId="1" xfId="1" applyNumberFormat="1" applyFont="1" applyFill="1" applyBorder="1"/>
    <xf numFmtId="164" fontId="6" fillId="0" borderId="0" xfId="0" applyNumberFormat="1" applyFont="1"/>
    <xf numFmtId="0" fontId="10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348C-6759-40F6-86B6-DC07E37EE344}">
  <dimension ref="B1:I440"/>
  <sheetViews>
    <sheetView showGridLines="0" tabSelected="1" zoomScaleNormal="100" workbookViewId="0">
      <selection activeCell="J437" sqref="J437"/>
    </sheetView>
  </sheetViews>
  <sheetFormatPr baseColWidth="10" defaultColWidth="11" defaultRowHeight="15"/>
  <cols>
    <col min="1" max="1" width="4.1640625" style="12" customWidth="1"/>
    <col min="2" max="2" width="38.1640625" style="12" customWidth="1"/>
    <col min="3" max="3" width="13.33203125" style="12" customWidth="1"/>
    <col min="4" max="4" width="17.1640625" style="12" customWidth="1"/>
    <col min="5" max="5" width="44.6640625" style="12" customWidth="1"/>
    <col min="6" max="6" width="41.5" style="12" customWidth="1"/>
    <col min="7" max="7" width="18.33203125" style="12" bestFit="1" customWidth="1"/>
    <col min="8" max="8" width="13.33203125" style="12" bestFit="1" customWidth="1"/>
    <col min="9" max="16384" width="11" style="12"/>
  </cols>
  <sheetData>
    <row r="1" spans="2:8" s="16" customFormat="1" ht="22">
      <c r="B1" s="47" t="s">
        <v>0</v>
      </c>
      <c r="C1" s="47"/>
      <c r="D1" s="47"/>
      <c r="E1" s="47"/>
      <c r="F1" s="47"/>
      <c r="G1" s="47"/>
    </row>
    <row r="2" spans="2:8" ht="19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6</v>
      </c>
    </row>
    <row r="3" spans="2:8" ht="16">
      <c r="B3" s="34" t="s">
        <v>7</v>
      </c>
      <c r="C3" s="34" t="s">
        <v>8</v>
      </c>
      <c r="D3" s="34" t="s">
        <v>9</v>
      </c>
      <c r="E3" s="34" t="s">
        <v>10</v>
      </c>
      <c r="F3" s="34" t="s">
        <v>11</v>
      </c>
      <c r="G3" s="35">
        <v>709000</v>
      </c>
      <c r="H3" s="36" t="s">
        <v>12</v>
      </c>
    </row>
    <row r="4" spans="2:8" ht="16">
      <c r="B4" s="3" t="s">
        <v>13</v>
      </c>
      <c r="C4" s="3" t="s">
        <v>8</v>
      </c>
      <c r="D4" s="3" t="s">
        <v>14</v>
      </c>
      <c r="E4" s="3" t="s">
        <v>15</v>
      </c>
      <c r="F4" s="3" t="s">
        <v>16</v>
      </c>
      <c r="G4" s="37">
        <v>49500</v>
      </c>
    </row>
    <row r="5" spans="2:8" ht="16">
      <c r="B5" s="3" t="s">
        <v>17</v>
      </c>
      <c r="C5" s="3" t="s">
        <v>8</v>
      </c>
      <c r="D5" s="3" t="s">
        <v>18</v>
      </c>
      <c r="E5" s="3" t="s">
        <v>10</v>
      </c>
      <c r="F5" s="3" t="s">
        <v>19</v>
      </c>
      <c r="G5" s="37">
        <v>45000</v>
      </c>
    </row>
    <row r="6" spans="2:8" ht="16">
      <c r="B6" s="34" t="s">
        <v>20</v>
      </c>
      <c r="C6" s="34" t="s">
        <v>8</v>
      </c>
      <c r="D6" s="34" t="s">
        <v>14</v>
      </c>
      <c r="E6" s="34" t="s">
        <v>21</v>
      </c>
      <c r="F6" s="34" t="s">
        <v>22</v>
      </c>
      <c r="G6" s="35">
        <v>62800</v>
      </c>
      <c r="H6" s="36" t="s">
        <v>12</v>
      </c>
    </row>
    <row r="7" spans="2:8" ht="16">
      <c r="B7" s="34" t="s">
        <v>23</v>
      </c>
      <c r="C7" s="34" t="s">
        <v>8</v>
      </c>
      <c r="D7" s="34" t="s">
        <v>14</v>
      </c>
      <c r="E7" s="34" t="s">
        <v>15</v>
      </c>
      <c r="F7" s="34" t="s">
        <v>24</v>
      </c>
      <c r="G7" s="35">
        <v>62250</v>
      </c>
      <c r="H7" s="36" t="s">
        <v>12</v>
      </c>
    </row>
    <row r="8" spans="2:8" ht="16">
      <c r="B8" s="3" t="s">
        <v>25</v>
      </c>
      <c r="C8" s="3" t="s">
        <v>8</v>
      </c>
      <c r="D8" s="3" t="s">
        <v>14</v>
      </c>
      <c r="E8" s="3" t="s">
        <v>15</v>
      </c>
      <c r="F8" s="3" t="s">
        <v>26</v>
      </c>
      <c r="G8" s="37">
        <v>39000</v>
      </c>
    </row>
    <row r="9" spans="2:8" ht="16">
      <c r="B9" s="3" t="s">
        <v>27</v>
      </c>
      <c r="C9" s="3" t="s">
        <v>8</v>
      </c>
      <c r="D9" s="3" t="s">
        <v>14</v>
      </c>
      <c r="E9" s="3" t="s">
        <v>28</v>
      </c>
      <c r="F9" s="3" t="s">
        <v>29</v>
      </c>
      <c r="G9" s="37">
        <v>50000</v>
      </c>
    </row>
    <row r="10" spans="2:8" ht="16">
      <c r="B10" s="34" t="s">
        <v>30</v>
      </c>
      <c r="C10" s="34" t="s">
        <v>8</v>
      </c>
      <c r="D10" s="34" t="s">
        <v>31</v>
      </c>
      <c r="E10" s="34" t="s">
        <v>10</v>
      </c>
      <c r="F10" s="34" t="s">
        <v>32</v>
      </c>
      <c r="G10" s="35">
        <v>87500</v>
      </c>
    </row>
    <row r="11" spans="2:8" ht="16">
      <c r="B11" s="3" t="s">
        <v>33</v>
      </c>
      <c r="C11" s="3" t="s">
        <v>8</v>
      </c>
      <c r="D11" s="3" t="s">
        <v>34</v>
      </c>
      <c r="E11" s="3" t="s">
        <v>10</v>
      </c>
      <c r="F11" s="3" t="s">
        <v>35</v>
      </c>
      <c r="G11" s="37">
        <v>637000</v>
      </c>
    </row>
    <row r="12" spans="2:8" ht="16">
      <c r="B12" s="3" t="s">
        <v>36</v>
      </c>
      <c r="C12" s="3" t="s">
        <v>8</v>
      </c>
      <c r="D12" s="3" t="s">
        <v>37</v>
      </c>
      <c r="E12" s="3" t="s">
        <v>10</v>
      </c>
      <c r="F12" s="3" t="s">
        <v>38</v>
      </c>
      <c r="G12" s="37">
        <v>100000</v>
      </c>
      <c r="H12" s="36" t="s">
        <v>12</v>
      </c>
    </row>
    <row r="13" spans="2:8" ht="16">
      <c r="B13" s="3" t="s">
        <v>39</v>
      </c>
      <c r="C13" s="3" t="s">
        <v>8</v>
      </c>
      <c r="D13" s="3" t="s">
        <v>40</v>
      </c>
      <c r="E13" s="3" t="s">
        <v>41</v>
      </c>
      <c r="F13" s="3" t="s">
        <v>42</v>
      </c>
      <c r="G13" s="37">
        <v>12000</v>
      </c>
    </row>
    <row r="14" spans="2:8" ht="16">
      <c r="B14" s="3" t="s">
        <v>43</v>
      </c>
      <c r="C14" s="3" t="s">
        <v>8</v>
      </c>
      <c r="D14" s="3" t="s">
        <v>14</v>
      </c>
      <c r="E14" s="3" t="s">
        <v>10</v>
      </c>
      <c r="F14" s="3" t="s">
        <v>44</v>
      </c>
      <c r="G14" s="37">
        <v>539000</v>
      </c>
    </row>
    <row r="15" spans="2:8" ht="16">
      <c r="B15" s="34" t="s">
        <v>45</v>
      </c>
      <c r="C15" s="34" t="s">
        <v>8</v>
      </c>
      <c r="D15" s="34" t="s">
        <v>46</v>
      </c>
      <c r="E15" s="34" t="s">
        <v>10</v>
      </c>
      <c r="F15" s="34" t="s">
        <v>47</v>
      </c>
      <c r="G15" s="35">
        <v>69000</v>
      </c>
      <c r="H15" s="36" t="s">
        <v>12</v>
      </c>
    </row>
    <row r="16" spans="2:8" ht="16">
      <c r="B16" s="34" t="s">
        <v>48</v>
      </c>
      <c r="C16" s="34" t="s">
        <v>8</v>
      </c>
      <c r="D16" s="34" t="s">
        <v>49</v>
      </c>
      <c r="E16" s="34" t="s">
        <v>10</v>
      </c>
      <c r="F16" s="34" t="s">
        <v>50</v>
      </c>
      <c r="G16" s="35">
        <v>1426000</v>
      </c>
      <c r="H16" s="36" t="s">
        <v>12</v>
      </c>
    </row>
    <row r="17" spans="2:8" ht="19">
      <c r="B17" s="5" t="s">
        <v>51</v>
      </c>
      <c r="C17" s="5"/>
      <c r="D17" s="5"/>
      <c r="E17" s="5"/>
      <c r="F17" s="5" t="s">
        <v>52</v>
      </c>
      <c r="G17" s="6">
        <f>SUM(G3:G16)</f>
        <v>3888050</v>
      </c>
    </row>
    <row r="19" spans="2:8" ht="16">
      <c r="B19" s="34" t="s">
        <v>53</v>
      </c>
      <c r="C19" s="34" t="s">
        <v>54</v>
      </c>
      <c r="D19" s="34" t="s">
        <v>55</v>
      </c>
      <c r="E19" s="34" t="s">
        <v>10</v>
      </c>
      <c r="F19" s="34" t="s">
        <v>47</v>
      </c>
      <c r="G19" s="35">
        <v>33000</v>
      </c>
      <c r="H19" s="36" t="s">
        <v>12</v>
      </c>
    </row>
    <row r="20" spans="2:8" ht="16">
      <c r="B20" s="34" t="s">
        <v>56</v>
      </c>
      <c r="C20" s="34" t="s">
        <v>54</v>
      </c>
      <c r="D20" s="34" t="s">
        <v>55</v>
      </c>
      <c r="E20" s="34" t="s">
        <v>15</v>
      </c>
      <c r="F20" s="34" t="s">
        <v>57</v>
      </c>
      <c r="G20" s="35">
        <v>46050</v>
      </c>
      <c r="H20" s="36" t="s">
        <v>12</v>
      </c>
    </row>
    <row r="21" spans="2:8" ht="16">
      <c r="B21" s="3" t="s">
        <v>58</v>
      </c>
      <c r="C21" s="3" t="s">
        <v>54</v>
      </c>
      <c r="D21" s="3" t="s">
        <v>59</v>
      </c>
      <c r="E21" s="3" t="s">
        <v>60</v>
      </c>
      <c r="F21" s="3" t="s">
        <v>61</v>
      </c>
      <c r="G21" s="37">
        <v>15000</v>
      </c>
    </row>
    <row r="22" spans="2:8" ht="16">
      <c r="B22" s="34" t="s">
        <v>62</v>
      </c>
      <c r="C22" s="34" t="s">
        <v>54</v>
      </c>
      <c r="D22" s="34" t="s">
        <v>63</v>
      </c>
      <c r="E22" s="34" t="s">
        <v>10</v>
      </c>
      <c r="F22" s="34" t="s">
        <v>11</v>
      </c>
      <c r="G22" s="35">
        <v>214200</v>
      </c>
      <c r="H22" s="36" t="s">
        <v>12</v>
      </c>
    </row>
    <row r="23" spans="2:8" ht="16">
      <c r="B23" s="34" t="s">
        <v>62</v>
      </c>
      <c r="C23" s="34" t="s">
        <v>54</v>
      </c>
      <c r="D23" s="34" t="s">
        <v>63</v>
      </c>
      <c r="E23" s="34" t="s">
        <v>10</v>
      </c>
      <c r="F23" s="34" t="s">
        <v>64</v>
      </c>
      <c r="G23" s="35">
        <v>52500</v>
      </c>
      <c r="H23" s="36" t="s">
        <v>12</v>
      </c>
    </row>
    <row r="24" spans="2:8" ht="16">
      <c r="B24" s="3" t="s">
        <v>65</v>
      </c>
      <c r="C24" s="3" t="s">
        <v>54</v>
      </c>
      <c r="D24" s="3" t="s">
        <v>63</v>
      </c>
      <c r="E24" s="3" t="s">
        <v>28</v>
      </c>
      <c r="F24" s="3" t="s">
        <v>66</v>
      </c>
      <c r="G24" s="37">
        <v>50000</v>
      </c>
    </row>
    <row r="25" spans="2:8" ht="16">
      <c r="B25" s="34" t="s">
        <v>67</v>
      </c>
      <c r="C25" s="34" t="s">
        <v>54</v>
      </c>
      <c r="D25" s="34" t="s">
        <v>68</v>
      </c>
      <c r="E25" s="34" t="s">
        <v>10</v>
      </c>
      <c r="F25" s="34" t="s">
        <v>69</v>
      </c>
      <c r="G25" s="35">
        <v>78000</v>
      </c>
      <c r="H25" s="36" t="s">
        <v>12</v>
      </c>
    </row>
    <row r="26" spans="2:8" ht="16">
      <c r="B26" s="3" t="s">
        <v>70</v>
      </c>
      <c r="C26" s="3" t="s">
        <v>54</v>
      </c>
      <c r="D26" s="3" t="s">
        <v>55</v>
      </c>
      <c r="E26" s="3" t="s">
        <v>15</v>
      </c>
      <c r="F26" s="3" t="s">
        <v>71</v>
      </c>
      <c r="G26" s="37">
        <v>23500</v>
      </c>
    </row>
    <row r="27" spans="2:8" ht="16">
      <c r="B27" s="3" t="s">
        <v>72</v>
      </c>
      <c r="C27" s="3" t="s">
        <v>54</v>
      </c>
      <c r="D27" s="3" t="s">
        <v>73</v>
      </c>
      <c r="E27" s="3" t="s">
        <v>10</v>
      </c>
      <c r="F27" s="3" t="s">
        <v>74</v>
      </c>
      <c r="G27" s="37">
        <v>33500</v>
      </c>
    </row>
    <row r="28" spans="2:8" ht="16">
      <c r="B28" s="34" t="s">
        <v>75</v>
      </c>
      <c r="C28" s="34" t="s">
        <v>54</v>
      </c>
      <c r="D28" s="34" t="s">
        <v>63</v>
      </c>
      <c r="E28" s="34" t="s">
        <v>10</v>
      </c>
      <c r="F28" s="34" t="s">
        <v>76</v>
      </c>
      <c r="G28" s="35">
        <v>5250</v>
      </c>
      <c r="H28" s="36" t="s">
        <v>12</v>
      </c>
    </row>
    <row r="29" spans="2:8" ht="16">
      <c r="B29" s="3" t="s">
        <v>77</v>
      </c>
      <c r="C29" s="3" t="s">
        <v>54</v>
      </c>
      <c r="D29" s="3" t="s">
        <v>63</v>
      </c>
      <c r="E29" s="3" t="s">
        <v>10</v>
      </c>
      <c r="F29" s="3" t="s">
        <v>11</v>
      </c>
      <c r="G29" s="37">
        <v>25900</v>
      </c>
    </row>
    <row r="30" spans="2:8" ht="16">
      <c r="B30" s="34" t="s">
        <v>77</v>
      </c>
      <c r="C30" s="34" t="s">
        <v>54</v>
      </c>
      <c r="D30" s="34" t="s">
        <v>63</v>
      </c>
      <c r="E30" s="34" t="s">
        <v>10</v>
      </c>
      <c r="F30" s="34" t="s">
        <v>47</v>
      </c>
      <c r="G30" s="35">
        <v>26250</v>
      </c>
      <c r="H30" s="36" t="s">
        <v>12</v>
      </c>
    </row>
    <row r="31" spans="2:8" ht="16">
      <c r="B31" s="34" t="s">
        <v>78</v>
      </c>
      <c r="C31" s="34" t="s">
        <v>54</v>
      </c>
      <c r="D31" s="34" t="s">
        <v>63</v>
      </c>
      <c r="E31" s="34" t="s">
        <v>15</v>
      </c>
      <c r="F31" s="34" t="s">
        <v>79</v>
      </c>
      <c r="G31" s="35">
        <v>13500</v>
      </c>
      <c r="H31" s="36" t="s">
        <v>12</v>
      </c>
    </row>
    <row r="32" spans="2:8" ht="16">
      <c r="B32" s="34" t="s">
        <v>80</v>
      </c>
      <c r="C32" s="34" t="s">
        <v>54</v>
      </c>
      <c r="D32" s="34" t="s">
        <v>81</v>
      </c>
      <c r="E32" s="34" t="s">
        <v>15</v>
      </c>
      <c r="F32" s="34" t="s">
        <v>82</v>
      </c>
      <c r="G32" s="35">
        <v>165500</v>
      </c>
      <c r="H32" s="36" t="s">
        <v>12</v>
      </c>
    </row>
    <row r="33" spans="2:8" ht="16">
      <c r="B33" s="3" t="s">
        <v>83</v>
      </c>
      <c r="C33" s="3" t="s">
        <v>54</v>
      </c>
      <c r="D33" s="3" t="s">
        <v>81</v>
      </c>
      <c r="E33" s="3" t="s">
        <v>15</v>
      </c>
      <c r="F33" s="3" t="s">
        <v>84</v>
      </c>
      <c r="G33" s="37">
        <v>313500</v>
      </c>
    </row>
    <row r="34" spans="2:8" ht="16">
      <c r="B34" s="3" t="s">
        <v>85</v>
      </c>
      <c r="C34" s="3" t="s">
        <v>54</v>
      </c>
      <c r="D34" s="3" t="s">
        <v>63</v>
      </c>
      <c r="E34" s="3" t="s">
        <v>15</v>
      </c>
      <c r="F34" s="3" t="s">
        <v>86</v>
      </c>
      <c r="G34" s="37">
        <v>28000</v>
      </c>
    </row>
    <row r="35" spans="2:8" ht="16">
      <c r="B35" s="3" t="s">
        <v>87</v>
      </c>
      <c r="C35" s="3" t="s">
        <v>54</v>
      </c>
      <c r="D35" s="3" t="s">
        <v>81</v>
      </c>
      <c r="E35" s="3" t="s">
        <v>60</v>
      </c>
      <c r="F35" s="3" t="s">
        <v>88</v>
      </c>
      <c r="G35" s="37">
        <v>18000</v>
      </c>
    </row>
    <row r="36" spans="2:8" ht="16">
      <c r="B36" s="3" t="s">
        <v>89</v>
      </c>
      <c r="C36" s="3" t="s">
        <v>54</v>
      </c>
      <c r="D36" s="3" t="s">
        <v>90</v>
      </c>
      <c r="E36" s="3" t="s">
        <v>15</v>
      </c>
      <c r="F36" s="3" t="s">
        <v>91</v>
      </c>
      <c r="G36" s="37">
        <v>37500</v>
      </c>
    </row>
    <row r="37" spans="2:8" ht="16">
      <c r="B37" s="3" t="s">
        <v>92</v>
      </c>
      <c r="C37" s="3" t="s">
        <v>54</v>
      </c>
      <c r="D37" s="3" t="s">
        <v>90</v>
      </c>
      <c r="E37" s="3" t="s">
        <v>60</v>
      </c>
      <c r="F37" s="3" t="s">
        <v>93</v>
      </c>
      <c r="G37" s="37">
        <v>149600</v>
      </c>
    </row>
    <row r="38" spans="2:8" ht="16">
      <c r="B38" s="3" t="s">
        <v>94</v>
      </c>
      <c r="C38" s="3" t="s">
        <v>54</v>
      </c>
      <c r="D38" s="3" t="s">
        <v>90</v>
      </c>
      <c r="E38" s="3" t="s">
        <v>60</v>
      </c>
      <c r="F38" s="3" t="s">
        <v>93</v>
      </c>
      <c r="G38" s="37">
        <v>150000</v>
      </c>
    </row>
    <row r="39" spans="2:8" ht="16">
      <c r="B39" s="3" t="s">
        <v>94</v>
      </c>
      <c r="C39" s="3" t="s">
        <v>54</v>
      </c>
      <c r="D39" s="3" t="s">
        <v>90</v>
      </c>
      <c r="E39" s="3" t="s">
        <v>60</v>
      </c>
      <c r="F39" s="3" t="s">
        <v>95</v>
      </c>
      <c r="G39" s="37">
        <v>150000</v>
      </c>
    </row>
    <row r="40" spans="2:8" ht="16">
      <c r="B40" s="3" t="s">
        <v>96</v>
      </c>
      <c r="C40" s="3" t="s">
        <v>54</v>
      </c>
      <c r="D40" s="3" t="s">
        <v>97</v>
      </c>
      <c r="E40" s="3" t="s">
        <v>60</v>
      </c>
      <c r="F40" s="3" t="s">
        <v>98</v>
      </c>
      <c r="G40" s="37">
        <v>150000</v>
      </c>
    </row>
    <row r="41" spans="2:8" ht="19">
      <c r="B41" s="5" t="s">
        <v>99</v>
      </c>
      <c r="C41" s="5"/>
      <c r="D41" s="5"/>
      <c r="E41" s="5"/>
      <c r="F41" s="5" t="s">
        <v>52</v>
      </c>
      <c r="G41" s="6">
        <f>SUM(G19:G40)</f>
        <v>1778750</v>
      </c>
    </row>
    <row r="43" spans="2:8" ht="16">
      <c r="B43" s="3" t="s">
        <v>100</v>
      </c>
      <c r="C43" s="3" t="s">
        <v>101</v>
      </c>
      <c r="D43" s="3" t="s">
        <v>102</v>
      </c>
      <c r="E43" s="3" t="s">
        <v>10</v>
      </c>
      <c r="F43" s="3" t="s">
        <v>103</v>
      </c>
      <c r="G43" s="37">
        <v>456000</v>
      </c>
    </row>
    <row r="44" spans="2:8" ht="16">
      <c r="B44" s="34" t="s">
        <v>104</v>
      </c>
      <c r="C44" s="34" t="s">
        <v>101</v>
      </c>
      <c r="D44" s="34" t="s">
        <v>102</v>
      </c>
      <c r="E44" s="34" t="s">
        <v>10</v>
      </c>
      <c r="F44" s="34" t="s">
        <v>105</v>
      </c>
      <c r="G44" s="35">
        <v>96000</v>
      </c>
      <c r="H44" s="36" t="s">
        <v>12</v>
      </c>
    </row>
    <row r="45" spans="2:8" ht="16">
      <c r="B45" s="3" t="s">
        <v>106</v>
      </c>
      <c r="C45" s="3" t="s">
        <v>101</v>
      </c>
      <c r="D45" s="3" t="s">
        <v>102</v>
      </c>
      <c r="E45" s="3" t="s">
        <v>15</v>
      </c>
      <c r="F45" s="3" t="s">
        <v>107</v>
      </c>
      <c r="G45" s="37">
        <v>30000</v>
      </c>
    </row>
    <row r="46" spans="2:8" ht="16">
      <c r="B46" s="3" t="s">
        <v>108</v>
      </c>
      <c r="C46" s="3" t="s">
        <v>101</v>
      </c>
      <c r="D46" s="3" t="s">
        <v>109</v>
      </c>
      <c r="E46" s="3" t="s">
        <v>60</v>
      </c>
      <c r="F46" s="3" t="s">
        <v>110</v>
      </c>
      <c r="G46" s="37">
        <v>150000</v>
      </c>
    </row>
    <row r="47" spans="2:8" ht="16">
      <c r="B47" s="3" t="s">
        <v>111</v>
      </c>
      <c r="C47" s="3" t="s">
        <v>101</v>
      </c>
      <c r="D47" s="3" t="s">
        <v>109</v>
      </c>
      <c r="E47" s="3" t="s">
        <v>15</v>
      </c>
      <c r="F47" s="3" t="s">
        <v>112</v>
      </c>
      <c r="G47" s="37">
        <v>10000</v>
      </c>
    </row>
    <row r="48" spans="2:8" ht="16">
      <c r="B48" s="3" t="s">
        <v>113</v>
      </c>
      <c r="C48" s="3" t="s">
        <v>101</v>
      </c>
      <c r="D48" s="3" t="s">
        <v>114</v>
      </c>
      <c r="E48" s="3" t="s">
        <v>115</v>
      </c>
      <c r="F48" s="3" t="s">
        <v>116</v>
      </c>
      <c r="G48" s="37">
        <v>11250</v>
      </c>
    </row>
    <row r="49" spans="2:8" ht="16">
      <c r="B49" s="34" t="s">
        <v>117</v>
      </c>
      <c r="C49" s="34" t="s">
        <v>101</v>
      </c>
      <c r="D49" s="34" t="s">
        <v>118</v>
      </c>
      <c r="E49" s="34" t="s">
        <v>15</v>
      </c>
      <c r="F49" s="34" t="s">
        <v>119</v>
      </c>
      <c r="G49" s="35">
        <v>75000</v>
      </c>
      <c r="H49" s="36" t="s">
        <v>12</v>
      </c>
    </row>
    <row r="50" spans="2:8" ht="16">
      <c r="B50" s="3" t="s">
        <v>120</v>
      </c>
      <c r="C50" s="3" t="s">
        <v>101</v>
      </c>
      <c r="D50" s="3" t="s">
        <v>118</v>
      </c>
      <c r="E50" s="3" t="s">
        <v>10</v>
      </c>
      <c r="F50" s="3" t="s">
        <v>121</v>
      </c>
      <c r="G50" s="37">
        <v>13500</v>
      </c>
    </row>
    <row r="51" spans="2:8" ht="16">
      <c r="B51" s="34" t="s">
        <v>122</v>
      </c>
      <c r="C51" s="34" t="s">
        <v>101</v>
      </c>
      <c r="D51" s="34" t="s">
        <v>123</v>
      </c>
      <c r="E51" s="34" t="s">
        <v>15</v>
      </c>
      <c r="F51" s="34" t="s">
        <v>124</v>
      </c>
      <c r="G51" s="35">
        <v>58125</v>
      </c>
      <c r="H51" s="36" t="s">
        <v>12</v>
      </c>
    </row>
    <row r="52" spans="2:8" ht="16">
      <c r="B52" s="34" t="s">
        <v>125</v>
      </c>
      <c r="C52" s="34" t="s">
        <v>101</v>
      </c>
      <c r="D52" s="34" t="s">
        <v>109</v>
      </c>
      <c r="E52" s="34" t="s">
        <v>10</v>
      </c>
      <c r="F52" s="34" t="s">
        <v>11</v>
      </c>
      <c r="G52" s="35">
        <v>115500</v>
      </c>
      <c r="H52" s="36" t="s">
        <v>12</v>
      </c>
    </row>
    <row r="53" spans="2:8" ht="16">
      <c r="B53" s="34" t="s">
        <v>126</v>
      </c>
      <c r="C53" s="34" t="s">
        <v>101</v>
      </c>
      <c r="D53" s="34" t="s">
        <v>118</v>
      </c>
      <c r="E53" s="34" t="s">
        <v>10</v>
      </c>
      <c r="F53" s="34" t="s">
        <v>127</v>
      </c>
      <c r="G53" s="35">
        <v>50000</v>
      </c>
      <c r="H53" s="36" t="s">
        <v>12</v>
      </c>
    </row>
    <row r="54" spans="2:8" ht="16">
      <c r="B54" s="34" t="s">
        <v>128</v>
      </c>
      <c r="C54" s="34" t="s">
        <v>101</v>
      </c>
      <c r="D54" s="34" t="s">
        <v>118</v>
      </c>
      <c r="E54" s="34" t="s">
        <v>10</v>
      </c>
      <c r="F54" s="34" t="s">
        <v>129</v>
      </c>
      <c r="G54" s="35">
        <v>191000</v>
      </c>
      <c r="H54" s="36" t="s">
        <v>12</v>
      </c>
    </row>
    <row r="55" spans="2:8" ht="16">
      <c r="B55" s="3" t="s">
        <v>130</v>
      </c>
      <c r="C55" s="3" t="s">
        <v>101</v>
      </c>
      <c r="D55" s="3" t="s">
        <v>102</v>
      </c>
      <c r="E55" s="3" t="s">
        <v>115</v>
      </c>
      <c r="F55" s="3" t="s">
        <v>131</v>
      </c>
      <c r="G55" s="37">
        <v>11250</v>
      </c>
    </row>
    <row r="56" spans="2:8" ht="19">
      <c r="B56" s="5" t="s">
        <v>132</v>
      </c>
      <c r="C56" s="5"/>
      <c r="D56" s="5"/>
      <c r="E56" s="5"/>
      <c r="F56" s="5" t="s">
        <v>52</v>
      </c>
      <c r="G56" s="6">
        <f>SUM(G43:G55)</f>
        <v>1267625</v>
      </c>
    </row>
    <row r="57" spans="2:8" customFormat="1" ht="14"/>
    <row r="58" spans="2:8" ht="16">
      <c r="B58" s="3" t="s">
        <v>133</v>
      </c>
      <c r="C58" s="3" t="s">
        <v>134</v>
      </c>
      <c r="D58" s="3" t="s">
        <v>135</v>
      </c>
      <c r="E58" s="3" t="s">
        <v>10</v>
      </c>
      <c r="F58" s="3" t="s">
        <v>136</v>
      </c>
      <c r="G58" s="37">
        <v>109500</v>
      </c>
    </row>
    <row r="59" spans="2:8" ht="16">
      <c r="B59" s="34" t="s">
        <v>137</v>
      </c>
      <c r="C59" s="34" t="s">
        <v>134</v>
      </c>
      <c r="D59" s="34" t="s">
        <v>138</v>
      </c>
      <c r="E59" s="34" t="s">
        <v>10</v>
      </c>
      <c r="F59" s="34" t="s">
        <v>139</v>
      </c>
      <c r="G59" s="35">
        <v>395000</v>
      </c>
      <c r="H59" s="36" t="s">
        <v>12</v>
      </c>
    </row>
    <row r="60" spans="2:8" ht="16">
      <c r="B60" s="3" t="s">
        <v>140</v>
      </c>
      <c r="C60" s="3" t="s">
        <v>134</v>
      </c>
      <c r="D60" s="3" t="s">
        <v>141</v>
      </c>
      <c r="E60" s="3" t="s">
        <v>10</v>
      </c>
      <c r="F60" s="3" t="s">
        <v>142</v>
      </c>
      <c r="G60" s="37">
        <v>21600</v>
      </c>
    </row>
    <row r="61" spans="2:8" ht="16">
      <c r="B61" s="3" t="s">
        <v>143</v>
      </c>
      <c r="C61" s="3" t="s">
        <v>134</v>
      </c>
      <c r="D61" s="3" t="s">
        <v>135</v>
      </c>
      <c r="E61" s="3" t="s">
        <v>28</v>
      </c>
      <c r="F61" s="3" t="s">
        <v>144</v>
      </c>
      <c r="G61" s="37">
        <v>50000</v>
      </c>
    </row>
    <row r="62" spans="2:8" ht="16">
      <c r="B62" s="3" t="s">
        <v>143</v>
      </c>
      <c r="C62" s="3" t="s">
        <v>134</v>
      </c>
      <c r="D62" s="3" t="s">
        <v>135</v>
      </c>
      <c r="E62" s="3" t="s">
        <v>10</v>
      </c>
      <c r="F62" s="3" t="s">
        <v>145</v>
      </c>
      <c r="G62" s="37">
        <v>25200</v>
      </c>
    </row>
    <row r="63" spans="2:8" ht="16">
      <c r="B63" s="3" t="s">
        <v>146</v>
      </c>
      <c r="C63" s="3" t="s">
        <v>134</v>
      </c>
      <c r="D63" s="3" t="s">
        <v>147</v>
      </c>
      <c r="E63" s="3" t="s">
        <v>10</v>
      </c>
      <c r="F63" s="3" t="s">
        <v>148</v>
      </c>
      <c r="G63" s="37">
        <v>345000</v>
      </c>
    </row>
    <row r="64" spans="2:8" ht="15" customHeight="1">
      <c r="B64" s="3" t="s">
        <v>149</v>
      </c>
      <c r="C64" s="3" t="s">
        <v>134</v>
      </c>
      <c r="D64" s="3" t="s">
        <v>150</v>
      </c>
      <c r="E64" s="3" t="s">
        <v>10</v>
      </c>
      <c r="F64" s="3" t="s">
        <v>151</v>
      </c>
      <c r="G64" s="37">
        <v>220000</v>
      </c>
    </row>
    <row r="65" spans="2:8" ht="19">
      <c r="B65" s="5" t="s">
        <v>152</v>
      </c>
      <c r="C65" s="5"/>
      <c r="D65" s="5"/>
      <c r="E65" s="5"/>
      <c r="F65" s="5" t="s">
        <v>52</v>
      </c>
      <c r="G65" s="6">
        <f>SUM(G58:G64)</f>
        <v>1166300</v>
      </c>
    </row>
    <row r="67" spans="2:8" ht="16">
      <c r="B67" s="3" t="s">
        <v>153</v>
      </c>
      <c r="C67" s="3" t="s">
        <v>154</v>
      </c>
      <c r="D67" s="3" t="s">
        <v>155</v>
      </c>
      <c r="E67" s="3" t="s">
        <v>15</v>
      </c>
      <c r="F67" s="3" t="s">
        <v>156</v>
      </c>
      <c r="G67" s="37">
        <v>48750</v>
      </c>
    </row>
    <row r="68" spans="2:8" ht="16">
      <c r="B68" s="3" t="s">
        <v>157</v>
      </c>
      <c r="C68" s="3" t="s">
        <v>154</v>
      </c>
      <c r="D68" s="3" t="s">
        <v>158</v>
      </c>
      <c r="E68" s="3" t="s">
        <v>60</v>
      </c>
      <c r="F68" s="3" t="s">
        <v>159</v>
      </c>
      <c r="G68" s="37">
        <v>150000</v>
      </c>
    </row>
    <row r="69" spans="2:8" ht="16">
      <c r="B69" s="3" t="s">
        <v>160</v>
      </c>
      <c r="C69" s="3" t="s">
        <v>154</v>
      </c>
      <c r="D69" s="3" t="s">
        <v>161</v>
      </c>
      <c r="E69" s="3" t="s">
        <v>60</v>
      </c>
      <c r="F69" s="3" t="s">
        <v>162</v>
      </c>
      <c r="G69" s="37">
        <v>50000</v>
      </c>
    </row>
    <row r="70" spans="2:8" ht="16">
      <c r="B70" s="3" t="s">
        <v>163</v>
      </c>
      <c r="C70" s="3" t="s">
        <v>154</v>
      </c>
      <c r="D70" s="3" t="s">
        <v>164</v>
      </c>
      <c r="E70" s="3" t="s">
        <v>165</v>
      </c>
      <c r="F70" s="3" t="s">
        <v>166</v>
      </c>
      <c r="G70" s="37">
        <v>3717000</v>
      </c>
    </row>
    <row r="71" spans="2:8" ht="16">
      <c r="B71" s="3" t="s">
        <v>167</v>
      </c>
      <c r="C71" s="3" t="s">
        <v>154</v>
      </c>
      <c r="D71" s="3" t="s">
        <v>168</v>
      </c>
      <c r="E71" s="3" t="s">
        <v>10</v>
      </c>
      <c r="F71" s="3" t="s">
        <v>74</v>
      </c>
      <c r="G71" s="37">
        <v>91500</v>
      </c>
    </row>
    <row r="72" spans="2:8" ht="16">
      <c r="B72" s="3" t="s">
        <v>169</v>
      </c>
      <c r="C72" s="3" t="s">
        <v>154</v>
      </c>
      <c r="D72" s="3" t="s">
        <v>170</v>
      </c>
      <c r="E72" s="3" t="s">
        <v>115</v>
      </c>
      <c r="F72" s="3" t="s">
        <v>171</v>
      </c>
      <c r="G72" s="37">
        <v>11250</v>
      </c>
    </row>
    <row r="73" spans="2:8" ht="16">
      <c r="B73" s="3" t="s">
        <v>172</v>
      </c>
      <c r="C73" s="3" t="s">
        <v>154</v>
      </c>
      <c r="D73" s="3" t="s">
        <v>173</v>
      </c>
      <c r="E73" s="3" t="s">
        <v>15</v>
      </c>
      <c r="F73" s="3" t="s">
        <v>174</v>
      </c>
      <c r="G73" s="37">
        <v>48750</v>
      </c>
    </row>
    <row r="74" spans="2:8" ht="16">
      <c r="B74" s="3" t="s">
        <v>175</v>
      </c>
      <c r="C74" s="3" t="s">
        <v>154</v>
      </c>
      <c r="D74" s="3" t="s">
        <v>161</v>
      </c>
      <c r="E74" s="3" t="s">
        <v>15</v>
      </c>
      <c r="F74" s="3" t="s">
        <v>176</v>
      </c>
      <c r="G74" s="37">
        <v>30000</v>
      </c>
    </row>
    <row r="75" spans="2:8" ht="16">
      <c r="B75" s="3" t="s">
        <v>177</v>
      </c>
      <c r="C75" s="3" t="s">
        <v>154</v>
      </c>
      <c r="D75" s="3" t="s">
        <v>178</v>
      </c>
      <c r="E75" s="3" t="s">
        <v>60</v>
      </c>
      <c r="F75" s="3" t="s">
        <v>179</v>
      </c>
      <c r="G75" s="37">
        <v>150000</v>
      </c>
    </row>
    <row r="76" spans="2:8" ht="16">
      <c r="B76" s="34" t="s">
        <v>180</v>
      </c>
      <c r="C76" s="34" t="s">
        <v>154</v>
      </c>
      <c r="D76" s="34" t="s">
        <v>181</v>
      </c>
      <c r="E76" s="34" t="s">
        <v>21</v>
      </c>
      <c r="F76" s="34" t="s">
        <v>182</v>
      </c>
      <c r="G76" s="35">
        <v>22600</v>
      </c>
      <c r="H76" s="36" t="s">
        <v>12</v>
      </c>
    </row>
    <row r="77" spans="2:8" ht="16">
      <c r="B77" s="34" t="s">
        <v>180</v>
      </c>
      <c r="C77" s="34" t="s">
        <v>154</v>
      </c>
      <c r="D77" s="34" t="s">
        <v>181</v>
      </c>
      <c r="E77" s="34" t="s">
        <v>15</v>
      </c>
      <c r="F77" s="34" t="s">
        <v>183</v>
      </c>
      <c r="G77" s="35">
        <v>48000</v>
      </c>
      <c r="H77" s="36" t="s">
        <v>12</v>
      </c>
    </row>
    <row r="78" spans="2:8" ht="16">
      <c r="B78" s="3" t="s">
        <v>184</v>
      </c>
      <c r="C78" s="3" t="s">
        <v>154</v>
      </c>
      <c r="D78" s="3" t="s">
        <v>185</v>
      </c>
      <c r="E78" s="3" t="s">
        <v>165</v>
      </c>
      <c r="F78" s="3" t="s">
        <v>186</v>
      </c>
      <c r="G78" s="37">
        <v>81000</v>
      </c>
    </row>
    <row r="79" spans="2:8" ht="16">
      <c r="B79" s="34" t="s">
        <v>184</v>
      </c>
      <c r="C79" s="34" t="s">
        <v>154</v>
      </c>
      <c r="D79" s="34" t="s">
        <v>185</v>
      </c>
      <c r="E79" s="34" t="s">
        <v>10</v>
      </c>
      <c r="F79" s="34" t="s">
        <v>11</v>
      </c>
      <c r="G79" s="35">
        <v>33850</v>
      </c>
      <c r="H79" s="36" t="s">
        <v>12</v>
      </c>
    </row>
    <row r="80" spans="2:8" ht="16">
      <c r="B80" s="3" t="s">
        <v>184</v>
      </c>
      <c r="C80" s="3" t="s">
        <v>154</v>
      </c>
      <c r="D80" s="3" t="s">
        <v>185</v>
      </c>
      <c r="E80" s="3" t="s">
        <v>15</v>
      </c>
      <c r="F80" s="3" t="s">
        <v>187</v>
      </c>
      <c r="G80" s="37">
        <v>39750</v>
      </c>
    </row>
    <row r="81" spans="2:8" ht="16">
      <c r="B81" s="34" t="s">
        <v>188</v>
      </c>
      <c r="C81" s="34" t="s">
        <v>154</v>
      </c>
      <c r="D81" s="34" t="s">
        <v>189</v>
      </c>
      <c r="E81" s="34" t="s">
        <v>165</v>
      </c>
      <c r="F81" s="34" t="s">
        <v>190</v>
      </c>
      <c r="G81" s="35">
        <v>4000000</v>
      </c>
      <c r="H81" s="36" t="s">
        <v>12</v>
      </c>
    </row>
    <row r="82" spans="2:8" ht="16">
      <c r="B82" s="3" t="s">
        <v>191</v>
      </c>
      <c r="C82" s="3" t="s">
        <v>154</v>
      </c>
      <c r="D82" s="3" t="s">
        <v>192</v>
      </c>
      <c r="E82" s="3" t="s">
        <v>28</v>
      </c>
      <c r="F82" s="3" t="s">
        <v>193</v>
      </c>
      <c r="G82" s="37">
        <v>50000</v>
      </c>
    </row>
    <row r="83" spans="2:8" ht="16">
      <c r="B83" s="3" t="s">
        <v>194</v>
      </c>
      <c r="C83" s="3" t="s">
        <v>154</v>
      </c>
      <c r="D83" s="3" t="s">
        <v>195</v>
      </c>
      <c r="E83" s="3" t="s">
        <v>41</v>
      </c>
      <c r="F83" s="3" t="s">
        <v>196</v>
      </c>
      <c r="G83" s="37">
        <v>15000</v>
      </c>
    </row>
    <row r="84" spans="2:8" ht="16">
      <c r="B84" s="3" t="s">
        <v>194</v>
      </c>
      <c r="C84" s="3" t="s">
        <v>154</v>
      </c>
      <c r="D84" s="3" t="s">
        <v>195</v>
      </c>
      <c r="E84" s="3" t="s">
        <v>15</v>
      </c>
      <c r="F84" s="3" t="s">
        <v>197</v>
      </c>
      <c r="G84" s="37">
        <v>31500</v>
      </c>
    </row>
    <row r="85" spans="2:8" ht="16">
      <c r="B85" s="3" t="s">
        <v>198</v>
      </c>
      <c r="C85" s="3" t="s">
        <v>154</v>
      </c>
      <c r="D85" s="3" t="s">
        <v>199</v>
      </c>
      <c r="E85" s="3" t="s">
        <v>28</v>
      </c>
      <c r="F85" s="3" t="s">
        <v>200</v>
      </c>
      <c r="G85" s="37">
        <v>50000</v>
      </c>
    </row>
    <row r="86" spans="2:8" ht="16">
      <c r="B86" s="3" t="s">
        <v>198</v>
      </c>
      <c r="C86" s="3" t="s">
        <v>154</v>
      </c>
      <c r="D86" s="3" t="s">
        <v>199</v>
      </c>
      <c r="E86" s="3" t="s">
        <v>60</v>
      </c>
      <c r="F86" s="3" t="s">
        <v>201</v>
      </c>
      <c r="G86" s="37">
        <v>100000</v>
      </c>
    </row>
    <row r="87" spans="2:8" ht="16">
      <c r="B87" s="3" t="s">
        <v>198</v>
      </c>
      <c r="C87" s="3" t="s">
        <v>154</v>
      </c>
      <c r="D87" s="3" t="s">
        <v>199</v>
      </c>
      <c r="E87" s="3" t="s">
        <v>60</v>
      </c>
      <c r="F87" s="3" t="s">
        <v>202</v>
      </c>
      <c r="G87" s="37">
        <v>125800</v>
      </c>
    </row>
    <row r="88" spans="2:8" ht="16">
      <c r="B88" s="34" t="s">
        <v>203</v>
      </c>
      <c r="C88" s="34" t="s">
        <v>154</v>
      </c>
      <c r="D88" s="34" t="s">
        <v>170</v>
      </c>
      <c r="E88" s="34" t="s">
        <v>10</v>
      </c>
      <c r="F88" s="34" t="s">
        <v>204</v>
      </c>
      <c r="G88" s="35">
        <v>250000</v>
      </c>
      <c r="H88" s="36" t="s">
        <v>12</v>
      </c>
    </row>
    <row r="89" spans="2:8" ht="16">
      <c r="B89" s="3" t="s">
        <v>205</v>
      </c>
      <c r="C89" s="3" t="s">
        <v>154</v>
      </c>
      <c r="D89" s="3" t="s">
        <v>206</v>
      </c>
      <c r="E89" s="3" t="s">
        <v>28</v>
      </c>
      <c r="F89" s="3" t="s">
        <v>200</v>
      </c>
      <c r="G89" s="37">
        <v>50000</v>
      </c>
    </row>
    <row r="90" spans="2:8" ht="16">
      <c r="B90" s="3" t="s">
        <v>207</v>
      </c>
      <c r="C90" s="3" t="s">
        <v>154</v>
      </c>
      <c r="D90" s="3" t="s">
        <v>185</v>
      </c>
      <c r="E90" s="3" t="s">
        <v>15</v>
      </c>
      <c r="F90" s="3" t="s">
        <v>208</v>
      </c>
      <c r="G90" s="37">
        <v>56250</v>
      </c>
    </row>
    <row r="91" spans="2:8" ht="16">
      <c r="B91" s="34" t="s">
        <v>209</v>
      </c>
      <c r="C91" s="34" t="s">
        <v>154</v>
      </c>
      <c r="D91" s="34" t="s">
        <v>185</v>
      </c>
      <c r="E91" s="34" t="s">
        <v>15</v>
      </c>
      <c r="F91" s="34" t="s">
        <v>210</v>
      </c>
      <c r="G91" s="35">
        <v>27000</v>
      </c>
      <c r="H91" s="36" t="s">
        <v>12</v>
      </c>
    </row>
    <row r="92" spans="2:8" ht="16">
      <c r="B92" s="3" t="s">
        <v>211</v>
      </c>
      <c r="C92" s="3" t="s">
        <v>154</v>
      </c>
      <c r="D92" s="3" t="s">
        <v>212</v>
      </c>
      <c r="E92" s="3" t="s">
        <v>41</v>
      </c>
      <c r="F92" s="3" t="s">
        <v>213</v>
      </c>
      <c r="G92" s="37">
        <v>20000</v>
      </c>
    </row>
    <row r="93" spans="2:8" ht="16">
      <c r="B93" s="3" t="s">
        <v>214</v>
      </c>
      <c r="C93" s="3" t="s">
        <v>154</v>
      </c>
      <c r="D93" s="3" t="s">
        <v>212</v>
      </c>
      <c r="E93" s="3" t="s">
        <v>10</v>
      </c>
      <c r="F93" s="3" t="s">
        <v>215</v>
      </c>
      <c r="G93" s="37">
        <v>765000</v>
      </c>
    </row>
    <row r="94" spans="2:8" ht="19">
      <c r="B94" s="5" t="s">
        <v>216</v>
      </c>
      <c r="C94" s="5"/>
      <c r="D94" s="5"/>
      <c r="E94" s="5"/>
      <c r="F94" s="5" t="s">
        <v>52</v>
      </c>
      <c r="G94" s="6">
        <f>SUM(G67:G93)</f>
        <v>10063000</v>
      </c>
    </row>
    <row r="96" spans="2:8" ht="16">
      <c r="B96" s="3" t="s">
        <v>217</v>
      </c>
      <c r="C96" s="3" t="s">
        <v>218</v>
      </c>
      <c r="D96" s="3" t="s">
        <v>219</v>
      </c>
      <c r="E96" s="3" t="s">
        <v>10</v>
      </c>
      <c r="F96" s="3" t="s">
        <v>220</v>
      </c>
      <c r="G96" s="37">
        <v>87000</v>
      </c>
    </row>
    <row r="97" spans="2:8" ht="16">
      <c r="B97" s="3" t="s">
        <v>221</v>
      </c>
      <c r="C97" s="3" t="s">
        <v>218</v>
      </c>
      <c r="D97" s="3" t="s">
        <v>222</v>
      </c>
      <c r="E97" s="3" t="s">
        <v>223</v>
      </c>
      <c r="F97" s="3" t="s">
        <v>224</v>
      </c>
      <c r="G97" s="37">
        <v>6000</v>
      </c>
    </row>
    <row r="98" spans="2:8" ht="16">
      <c r="B98" s="3" t="s">
        <v>225</v>
      </c>
      <c r="C98" s="3" t="s">
        <v>218</v>
      </c>
      <c r="D98" s="3" t="s">
        <v>226</v>
      </c>
      <c r="E98" s="3" t="s">
        <v>10</v>
      </c>
      <c r="F98" s="3" t="s">
        <v>227</v>
      </c>
      <c r="G98" s="37">
        <v>141000</v>
      </c>
    </row>
    <row r="99" spans="2:8" ht="16">
      <c r="B99" s="34" t="s">
        <v>228</v>
      </c>
      <c r="C99" s="34" t="s">
        <v>218</v>
      </c>
      <c r="D99" s="34" t="s">
        <v>229</v>
      </c>
      <c r="E99" s="34" t="s">
        <v>21</v>
      </c>
      <c r="F99" s="34" t="s">
        <v>230</v>
      </c>
      <c r="G99" s="35">
        <v>15500</v>
      </c>
      <c r="H99" s="36" t="s">
        <v>12</v>
      </c>
    </row>
    <row r="100" spans="2:8" ht="16">
      <c r="B100" s="34" t="s">
        <v>228</v>
      </c>
      <c r="C100" s="34" t="s">
        <v>218</v>
      </c>
      <c r="D100" s="34" t="s">
        <v>229</v>
      </c>
      <c r="E100" s="34" t="s">
        <v>10</v>
      </c>
      <c r="F100" s="34" t="s">
        <v>139</v>
      </c>
      <c r="G100" s="35">
        <v>57000</v>
      </c>
      <c r="H100" s="36" t="s">
        <v>12</v>
      </c>
    </row>
    <row r="101" spans="2:8" ht="16">
      <c r="B101" s="3" t="s">
        <v>231</v>
      </c>
      <c r="C101" s="3" t="s">
        <v>218</v>
      </c>
      <c r="D101" s="3" t="s">
        <v>232</v>
      </c>
      <c r="E101" s="3" t="s">
        <v>10</v>
      </c>
      <c r="F101" s="3" t="s">
        <v>233</v>
      </c>
      <c r="G101" s="37">
        <v>121000</v>
      </c>
    </row>
    <row r="102" spans="2:8" ht="16">
      <c r="B102" s="3" t="s">
        <v>234</v>
      </c>
      <c r="C102" s="3" t="s">
        <v>218</v>
      </c>
      <c r="D102" s="3" t="s">
        <v>235</v>
      </c>
      <c r="E102" s="3" t="s">
        <v>15</v>
      </c>
      <c r="F102" s="3" t="s">
        <v>236</v>
      </c>
      <c r="G102" s="37">
        <v>38250</v>
      </c>
    </row>
    <row r="103" spans="2:8" ht="16">
      <c r="B103" s="3" t="s">
        <v>237</v>
      </c>
      <c r="C103" s="3" t="s">
        <v>218</v>
      </c>
      <c r="D103" s="3" t="s">
        <v>222</v>
      </c>
      <c r="E103" s="3" t="s">
        <v>41</v>
      </c>
      <c r="F103" s="3" t="s">
        <v>238</v>
      </c>
      <c r="G103" s="37">
        <v>10000</v>
      </c>
    </row>
    <row r="104" spans="2:8" ht="16">
      <c r="B104" s="3" t="s">
        <v>239</v>
      </c>
      <c r="C104" s="3" t="s">
        <v>218</v>
      </c>
      <c r="D104" s="3" t="s">
        <v>240</v>
      </c>
      <c r="E104" s="3" t="s">
        <v>223</v>
      </c>
      <c r="F104" s="3" t="s">
        <v>241</v>
      </c>
      <c r="G104" s="37">
        <v>7500</v>
      </c>
    </row>
    <row r="105" spans="2:8" ht="16">
      <c r="B105" s="3" t="s">
        <v>242</v>
      </c>
      <c r="C105" s="3" t="s">
        <v>218</v>
      </c>
      <c r="D105" s="3" t="s">
        <v>243</v>
      </c>
      <c r="E105" s="3" t="s">
        <v>165</v>
      </c>
      <c r="F105" s="3" t="s">
        <v>244</v>
      </c>
      <c r="G105" s="37">
        <v>300000</v>
      </c>
    </row>
    <row r="106" spans="2:8" ht="16">
      <c r="B106" s="3" t="s">
        <v>242</v>
      </c>
      <c r="C106" s="3" t="s">
        <v>218</v>
      </c>
      <c r="D106" s="3" t="s">
        <v>243</v>
      </c>
      <c r="E106" s="3" t="s">
        <v>15</v>
      </c>
      <c r="F106" s="3" t="s">
        <v>245</v>
      </c>
      <c r="G106" s="37">
        <v>105000</v>
      </c>
    </row>
    <row r="107" spans="2:8" ht="16">
      <c r="B107" s="34" t="s">
        <v>246</v>
      </c>
      <c r="C107" s="34" t="s">
        <v>218</v>
      </c>
      <c r="D107" s="34" t="s">
        <v>232</v>
      </c>
      <c r="E107" s="34" t="s">
        <v>10</v>
      </c>
      <c r="F107" s="34" t="s">
        <v>247</v>
      </c>
      <c r="G107" s="35">
        <v>112500</v>
      </c>
      <c r="H107" s="36" t="s">
        <v>12</v>
      </c>
    </row>
    <row r="108" spans="2:8" ht="16">
      <c r="B108" s="3" t="s">
        <v>248</v>
      </c>
      <c r="C108" s="3" t="s">
        <v>218</v>
      </c>
      <c r="D108" s="3" t="s">
        <v>219</v>
      </c>
      <c r="E108" s="3" t="s">
        <v>10</v>
      </c>
      <c r="F108" s="3" t="s">
        <v>249</v>
      </c>
      <c r="G108" s="37">
        <v>73000</v>
      </c>
    </row>
    <row r="109" spans="2:8" ht="16">
      <c r="B109" s="34" t="s">
        <v>250</v>
      </c>
      <c r="C109" s="34" t="s">
        <v>218</v>
      </c>
      <c r="D109" s="34" t="s">
        <v>232</v>
      </c>
      <c r="E109" s="34" t="s">
        <v>10</v>
      </c>
      <c r="F109" s="34" t="s">
        <v>251</v>
      </c>
      <c r="G109" s="35">
        <v>100000</v>
      </c>
      <c r="H109" s="36" t="s">
        <v>12</v>
      </c>
    </row>
    <row r="110" spans="2:8" ht="16">
      <c r="B110" s="3" t="s">
        <v>252</v>
      </c>
      <c r="C110" s="3" t="s">
        <v>218</v>
      </c>
      <c r="D110" s="3" t="s">
        <v>232</v>
      </c>
      <c r="E110" s="3" t="s">
        <v>10</v>
      </c>
      <c r="F110" s="3" t="s">
        <v>253</v>
      </c>
      <c r="G110" s="37">
        <v>17000</v>
      </c>
    </row>
    <row r="111" spans="2:8" ht="16">
      <c r="B111" s="3" t="s">
        <v>254</v>
      </c>
      <c r="C111" s="3" t="s">
        <v>218</v>
      </c>
      <c r="D111" s="3" t="s">
        <v>255</v>
      </c>
      <c r="E111" s="3" t="s">
        <v>60</v>
      </c>
      <c r="F111" s="3" t="s">
        <v>256</v>
      </c>
      <c r="G111" s="37">
        <v>150000</v>
      </c>
    </row>
    <row r="112" spans="2:8" ht="16">
      <c r="B112" s="38" t="s">
        <v>257</v>
      </c>
      <c r="C112" s="3" t="s">
        <v>218</v>
      </c>
      <c r="D112" s="3" t="s">
        <v>258</v>
      </c>
      <c r="E112" s="3" t="s">
        <v>10</v>
      </c>
      <c r="F112" s="3" t="s">
        <v>259</v>
      </c>
      <c r="G112" s="37">
        <v>11000</v>
      </c>
    </row>
    <row r="113" spans="2:8" ht="16">
      <c r="B113" s="38" t="s">
        <v>260</v>
      </c>
      <c r="C113" s="3" t="s">
        <v>218</v>
      </c>
      <c r="D113" s="3" t="s">
        <v>261</v>
      </c>
      <c r="E113" s="3" t="s">
        <v>60</v>
      </c>
      <c r="F113" s="3" t="s">
        <v>262</v>
      </c>
      <c r="G113" s="37">
        <v>91000</v>
      </c>
    </row>
    <row r="114" spans="2:8" ht="16">
      <c r="B114" s="34" t="s">
        <v>263</v>
      </c>
      <c r="C114" s="34" t="s">
        <v>218</v>
      </c>
      <c r="D114" s="34" t="s">
        <v>258</v>
      </c>
      <c r="E114" s="34" t="s">
        <v>10</v>
      </c>
      <c r="F114" s="34" t="s">
        <v>264</v>
      </c>
      <c r="G114" s="35">
        <v>1037000</v>
      </c>
      <c r="H114" s="36" t="s">
        <v>12</v>
      </c>
    </row>
    <row r="115" spans="2:8" ht="16">
      <c r="B115" s="3" t="s">
        <v>265</v>
      </c>
      <c r="C115" s="3" t="s">
        <v>218</v>
      </c>
      <c r="D115" s="3" t="s">
        <v>266</v>
      </c>
      <c r="E115" s="3" t="s">
        <v>60</v>
      </c>
      <c r="F115" s="3" t="s">
        <v>267</v>
      </c>
      <c r="G115" s="37">
        <v>50000</v>
      </c>
    </row>
    <row r="116" spans="2:8" ht="16">
      <c r="B116" s="3" t="s">
        <v>268</v>
      </c>
      <c r="C116" s="3" t="s">
        <v>218</v>
      </c>
      <c r="D116" s="3" t="s">
        <v>269</v>
      </c>
      <c r="E116" s="3" t="s">
        <v>10</v>
      </c>
      <c r="F116" s="3" t="s">
        <v>270</v>
      </c>
      <c r="G116" s="37">
        <v>544000</v>
      </c>
    </row>
    <row r="117" spans="2:8" ht="16">
      <c r="B117" s="3" t="s">
        <v>271</v>
      </c>
      <c r="C117" s="3" t="s">
        <v>218</v>
      </c>
      <c r="D117" s="3" t="s">
        <v>255</v>
      </c>
      <c r="E117" s="3" t="s">
        <v>15</v>
      </c>
      <c r="F117" s="3" t="s">
        <v>272</v>
      </c>
      <c r="G117" s="37">
        <v>105000</v>
      </c>
    </row>
    <row r="118" spans="2:8" ht="16">
      <c r="B118" s="3" t="s">
        <v>273</v>
      </c>
      <c r="C118" s="3" t="s">
        <v>218</v>
      </c>
      <c r="D118" s="3" t="s">
        <v>222</v>
      </c>
      <c r="E118" s="3" t="s">
        <v>28</v>
      </c>
      <c r="F118" s="3" t="s">
        <v>274</v>
      </c>
      <c r="G118" s="37">
        <v>5800</v>
      </c>
    </row>
    <row r="119" spans="2:8" ht="16">
      <c r="B119" s="3" t="s">
        <v>275</v>
      </c>
      <c r="C119" s="3" t="s">
        <v>218</v>
      </c>
      <c r="D119" s="3" t="s">
        <v>276</v>
      </c>
      <c r="E119" s="3" t="s">
        <v>10</v>
      </c>
      <c r="F119" s="3" t="s">
        <v>11</v>
      </c>
      <c r="G119" s="37">
        <v>26000</v>
      </c>
    </row>
    <row r="120" spans="2:8" ht="16">
      <c r="B120" s="3" t="s">
        <v>277</v>
      </c>
      <c r="C120" s="3" t="s">
        <v>218</v>
      </c>
      <c r="D120" s="3" t="s">
        <v>278</v>
      </c>
      <c r="E120" s="3" t="s">
        <v>223</v>
      </c>
      <c r="F120" s="3" t="s">
        <v>279</v>
      </c>
      <c r="G120" s="37">
        <v>6200</v>
      </c>
    </row>
    <row r="121" spans="2:8" ht="16">
      <c r="B121" s="3" t="s">
        <v>280</v>
      </c>
      <c r="C121" s="3" t="s">
        <v>218</v>
      </c>
      <c r="D121" s="3" t="s">
        <v>232</v>
      </c>
      <c r="E121" s="3" t="s">
        <v>21</v>
      </c>
      <c r="F121" s="3" t="s">
        <v>281</v>
      </c>
      <c r="G121" s="37">
        <v>100000</v>
      </c>
    </row>
    <row r="122" spans="2:8" ht="16">
      <c r="B122" s="3" t="s">
        <v>282</v>
      </c>
      <c r="C122" s="3" t="s">
        <v>218</v>
      </c>
      <c r="D122" s="3" t="s">
        <v>283</v>
      </c>
      <c r="E122" s="3" t="s">
        <v>223</v>
      </c>
      <c r="F122" s="3" t="s">
        <v>279</v>
      </c>
      <c r="G122" s="37">
        <v>4400</v>
      </c>
    </row>
    <row r="123" spans="2:8" ht="16">
      <c r="B123" s="3" t="s">
        <v>282</v>
      </c>
      <c r="C123" s="3" t="s">
        <v>218</v>
      </c>
      <c r="D123" s="3" t="s">
        <v>283</v>
      </c>
      <c r="E123" s="3" t="s">
        <v>223</v>
      </c>
      <c r="F123" s="3" t="s">
        <v>284</v>
      </c>
      <c r="G123" s="37">
        <v>4400</v>
      </c>
    </row>
    <row r="124" spans="2:8" ht="16">
      <c r="B124" s="3" t="s">
        <v>285</v>
      </c>
      <c r="C124" s="3" t="s">
        <v>218</v>
      </c>
      <c r="D124" s="3" t="s">
        <v>283</v>
      </c>
      <c r="E124" s="3" t="s">
        <v>28</v>
      </c>
      <c r="F124" s="3" t="s">
        <v>286</v>
      </c>
      <c r="G124" s="37">
        <v>37500</v>
      </c>
    </row>
    <row r="125" spans="2:8" ht="16">
      <c r="B125" s="3" t="s">
        <v>287</v>
      </c>
      <c r="C125" s="3" t="s">
        <v>218</v>
      </c>
      <c r="D125" s="3" t="s">
        <v>226</v>
      </c>
      <c r="E125" s="3" t="s">
        <v>41</v>
      </c>
      <c r="F125" s="3" t="s">
        <v>93</v>
      </c>
      <c r="G125" s="37">
        <v>10000</v>
      </c>
    </row>
    <row r="126" spans="2:8" ht="16">
      <c r="B126" s="3" t="s">
        <v>288</v>
      </c>
      <c r="C126" s="3" t="s">
        <v>218</v>
      </c>
      <c r="D126" s="3" t="s">
        <v>289</v>
      </c>
      <c r="E126" s="3" t="s">
        <v>223</v>
      </c>
      <c r="F126" s="3" t="s">
        <v>290</v>
      </c>
      <c r="G126" s="37">
        <v>4000</v>
      </c>
    </row>
    <row r="127" spans="2:8" ht="16">
      <c r="B127" s="3" t="s">
        <v>291</v>
      </c>
      <c r="C127" s="3" t="s">
        <v>218</v>
      </c>
      <c r="D127" s="3" t="s">
        <v>289</v>
      </c>
      <c r="E127" s="3" t="s">
        <v>10</v>
      </c>
      <c r="F127" s="3" t="s">
        <v>292</v>
      </c>
      <c r="G127" s="37">
        <v>10000</v>
      </c>
    </row>
    <row r="128" spans="2:8" ht="16">
      <c r="B128" s="34" t="s">
        <v>293</v>
      </c>
      <c r="C128" s="34" t="s">
        <v>218</v>
      </c>
      <c r="D128" s="34" t="s">
        <v>226</v>
      </c>
      <c r="E128" s="34" t="s">
        <v>15</v>
      </c>
      <c r="F128" s="34" t="s">
        <v>294</v>
      </c>
      <c r="G128" s="35">
        <v>18750</v>
      </c>
      <c r="H128" s="36" t="s">
        <v>12</v>
      </c>
    </row>
    <row r="129" spans="2:8" ht="16">
      <c r="B129" s="34" t="s">
        <v>295</v>
      </c>
      <c r="C129" s="34" t="s">
        <v>218</v>
      </c>
      <c r="D129" s="34" t="s">
        <v>232</v>
      </c>
      <c r="E129" s="34" t="s">
        <v>10</v>
      </c>
      <c r="F129" s="34" t="s">
        <v>296</v>
      </c>
      <c r="G129" s="35">
        <v>150000</v>
      </c>
      <c r="H129" s="36" t="s">
        <v>12</v>
      </c>
    </row>
    <row r="130" spans="2:8" ht="16">
      <c r="B130" s="3" t="s">
        <v>297</v>
      </c>
      <c r="C130" s="3" t="s">
        <v>218</v>
      </c>
      <c r="D130" s="3" t="s">
        <v>298</v>
      </c>
      <c r="E130" s="3" t="s">
        <v>28</v>
      </c>
      <c r="F130" s="3" t="s">
        <v>299</v>
      </c>
      <c r="G130" s="37">
        <v>50000</v>
      </c>
    </row>
    <row r="131" spans="2:8" ht="16">
      <c r="B131" s="3" t="s">
        <v>297</v>
      </c>
      <c r="C131" s="3" t="s">
        <v>218</v>
      </c>
      <c r="D131" s="3" t="s">
        <v>298</v>
      </c>
      <c r="E131" s="3" t="s">
        <v>10</v>
      </c>
      <c r="F131" s="3" t="s">
        <v>300</v>
      </c>
      <c r="G131" s="37">
        <v>250800</v>
      </c>
    </row>
    <row r="132" spans="2:8" ht="16">
      <c r="B132" s="3" t="s">
        <v>301</v>
      </c>
      <c r="C132" s="3" t="s">
        <v>218</v>
      </c>
      <c r="D132" s="3" t="s">
        <v>243</v>
      </c>
      <c r="E132" s="3" t="s">
        <v>28</v>
      </c>
      <c r="F132" s="3" t="s">
        <v>302</v>
      </c>
      <c r="G132" s="37">
        <v>50000</v>
      </c>
    </row>
    <row r="133" spans="2:8" ht="16">
      <c r="B133" s="3" t="s">
        <v>303</v>
      </c>
      <c r="C133" s="3" t="s">
        <v>218</v>
      </c>
      <c r="D133" s="3" t="s">
        <v>232</v>
      </c>
      <c r="E133" s="3" t="s">
        <v>165</v>
      </c>
      <c r="F133" s="3" t="s">
        <v>304</v>
      </c>
      <c r="G133" s="37">
        <v>122000</v>
      </c>
    </row>
    <row r="134" spans="2:8" ht="19">
      <c r="B134" s="48" t="s">
        <v>305</v>
      </c>
      <c r="C134" s="49"/>
      <c r="D134" s="50"/>
      <c r="E134" s="5"/>
      <c r="F134" s="5" t="s">
        <v>52</v>
      </c>
      <c r="G134" s="6">
        <f>SUM(G96:G133)</f>
        <v>4028600</v>
      </c>
    </row>
    <row r="136" spans="2:8" ht="16">
      <c r="B136" s="34" t="s">
        <v>306</v>
      </c>
      <c r="C136" s="34" t="s">
        <v>307</v>
      </c>
      <c r="D136" s="34" t="s">
        <v>308</v>
      </c>
      <c r="E136" s="34" t="s">
        <v>10</v>
      </c>
      <c r="F136" s="34" t="s">
        <v>309</v>
      </c>
      <c r="G136" s="35">
        <v>52500</v>
      </c>
      <c r="H136" s="36" t="s">
        <v>12</v>
      </c>
    </row>
    <row r="137" spans="2:8" ht="16">
      <c r="B137" s="34" t="s">
        <v>310</v>
      </c>
      <c r="C137" s="34" t="s">
        <v>307</v>
      </c>
      <c r="D137" s="34" t="s">
        <v>311</v>
      </c>
      <c r="E137" s="34" t="s">
        <v>15</v>
      </c>
      <c r="F137" s="34" t="s">
        <v>312</v>
      </c>
      <c r="G137" s="35">
        <v>55875</v>
      </c>
      <c r="H137" s="36" t="s">
        <v>12</v>
      </c>
    </row>
    <row r="138" spans="2:8" ht="16">
      <c r="B138" s="3" t="s">
        <v>313</v>
      </c>
      <c r="C138" s="3" t="s">
        <v>307</v>
      </c>
      <c r="D138" s="3" t="s">
        <v>314</v>
      </c>
      <c r="E138" s="3" t="s">
        <v>60</v>
      </c>
      <c r="F138" s="3" t="s">
        <v>315</v>
      </c>
      <c r="G138" s="37">
        <v>300000</v>
      </c>
    </row>
    <row r="139" spans="2:8" ht="16">
      <c r="B139" s="3" t="s">
        <v>316</v>
      </c>
      <c r="C139" s="3" t="s">
        <v>307</v>
      </c>
      <c r="D139" s="3" t="s">
        <v>317</v>
      </c>
      <c r="E139" s="3" t="s">
        <v>10</v>
      </c>
      <c r="F139" s="3" t="s">
        <v>318</v>
      </c>
      <c r="G139" s="37">
        <v>29000</v>
      </c>
    </row>
    <row r="140" spans="2:8" ht="16">
      <c r="B140" s="3" t="s">
        <v>319</v>
      </c>
      <c r="C140" s="3" t="s">
        <v>307</v>
      </c>
      <c r="D140" s="3" t="s">
        <v>320</v>
      </c>
      <c r="E140" s="3" t="s">
        <v>10</v>
      </c>
      <c r="F140" s="3" t="s">
        <v>321</v>
      </c>
      <c r="G140" s="37">
        <v>41000</v>
      </c>
    </row>
    <row r="141" spans="2:8" ht="16">
      <c r="B141" s="3" t="s">
        <v>322</v>
      </c>
      <c r="C141" s="3" t="s">
        <v>307</v>
      </c>
      <c r="D141" s="3" t="s">
        <v>323</v>
      </c>
      <c r="E141" s="3" t="s">
        <v>10</v>
      </c>
      <c r="F141" s="3" t="s">
        <v>148</v>
      </c>
      <c r="G141" s="37">
        <v>123900</v>
      </c>
    </row>
    <row r="142" spans="2:8" ht="16">
      <c r="B142" s="34" t="s">
        <v>324</v>
      </c>
      <c r="C142" s="34" t="s">
        <v>307</v>
      </c>
      <c r="D142" s="34" t="s">
        <v>325</v>
      </c>
      <c r="E142" s="34" t="s">
        <v>10</v>
      </c>
      <c r="F142" s="34" t="s">
        <v>326</v>
      </c>
      <c r="G142" s="35">
        <v>46000</v>
      </c>
      <c r="H142" s="36" t="s">
        <v>12</v>
      </c>
    </row>
    <row r="143" spans="2:8" ht="16">
      <c r="B143" s="3" t="s">
        <v>327</v>
      </c>
      <c r="C143" s="3" t="s">
        <v>307</v>
      </c>
      <c r="D143" s="3" t="s">
        <v>328</v>
      </c>
      <c r="E143" s="3" t="s">
        <v>28</v>
      </c>
      <c r="F143" s="3" t="s">
        <v>329</v>
      </c>
      <c r="G143" s="37">
        <v>50000</v>
      </c>
    </row>
    <row r="144" spans="2:8" ht="16">
      <c r="B144" s="34" t="s">
        <v>327</v>
      </c>
      <c r="C144" s="34" t="s">
        <v>307</v>
      </c>
      <c r="D144" s="34" t="s">
        <v>328</v>
      </c>
      <c r="E144" s="34" t="s">
        <v>165</v>
      </c>
      <c r="F144" s="34" t="s">
        <v>330</v>
      </c>
      <c r="G144" s="35">
        <v>84000</v>
      </c>
      <c r="H144" s="36" t="s">
        <v>12</v>
      </c>
    </row>
    <row r="145" spans="2:8" ht="16">
      <c r="B145" s="3" t="s">
        <v>331</v>
      </c>
      <c r="C145" s="3" t="s">
        <v>307</v>
      </c>
      <c r="D145" s="3" t="s">
        <v>332</v>
      </c>
      <c r="E145" s="3" t="s">
        <v>15</v>
      </c>
      <c r="F145" s="3" t="s">
        <v>333</v>
      </c>
      <c r="G145" s="37">
        <v>37000</v>
      </c>
    </row>
    <row r="146" spans="2:8" ht="16">
      <c r="B146" s="3" t="s">
        <v>334</v>
      </c>
      <c r="C146" s="3" t="s">
        <v>307</v>
      </c>
      <c r="D146" s="3" t="s">
        <v>335</v>
      </c>
      <c r="E146" s="3" t="s">
        <v>10</v>
      </c>
      <c r="F146" s="3" t="s">
        <v>336</v>
      </c>
      <c r="G146" s="37">
        <v>73000</v>
      </c>
    </row>
    <row r="147" spans="2:8" ht="16">
      <c r="B147" s="3" t="s">
        <v>337</v>
      </c>
      <c r="C147" s="3" t="s">
        <v>307</v>
      </c>
      <c r="D147" s="3" t="s">
        <v>338</v>
      </c>
      <c r="E147" s="3" t="s">
        <v>15</v>
      </c>
      <c r="F147" s="3" t="s">
        <v>339</v>
      </c>
      <c r="G147" s="37">
        <v>56250</v>
      </c>
    </row>
    <row r="148" spans="2:8" ht="16">
      <c r="B148" s="3" t="s">
        <v>340</v>
      </c>
      <c r="C148" s="3" t="s">
        <v>307</v>
      </c>
      <c r="D148" s="3" t="s">
        <v>341</v>
      </c>
      <c r="E148" s="3" t="s">
        <v>10</v>
      </c>
      <c r="F148" s="3" t="s">
        <v>342</v>
      </c>
      <c r="G148" s="37">
        <v>122100</v>
      </c>
    </row>
    <row r="149" spans="2:8" ht="19">
      <c r="B149" s="48" t="s">
        <v>343</v>
      </c>
      <c r="C149" s="49"/>
      <c r="D149" s="50"/>
      <c r="E149" s="48" t="s">
        <v>52</v>
      </c>
      <c r="F149" s="50"/>
      <c r="G149" s="6">
        <f>SUM(G136:G148)</f>
        <v>1070625</v>
      </c>
    </row>
    <row r="151" spans="2:8" ht="15" customHeight="1">
      <c r="B151" s="34" t="s">
        <v>344</v>
      </c>
      <c r="C151" s="34" t="s">
        <v>345</v>
      </c>
      <c r="D151" s="34" t="s">
        <v>345</v>
      </c>
      <c r="E151" s="34" t="s">
        <v>15</v>
      </c>
      <c r="F151" s="34" t="s">
        <v>346</v>
      </c>
      <c r="G151" s="35">
        <v>38250</v>
      </c>
      <c r="H151" s="36" t="s">
        <v>12</v>
      </c>
    </row>
    <row r="152" spans="2:8" ht="16">
      <c r="B152" s="3" t="s">
        <v>347</v>
      </c>
      <c r="C152" s="3" t="s">
        <v>345</v>
      </c>
      <c r="D152" s="3" t="s">
        <v>345</v>
      </c>
      <c r="E152" s="3" t="s">
        <v>28</v>
      </c>
      <c r="F152" s="3" t="s">
        <v>348</v>
      </c>
      <c r="G152" s="37">
        <v>50000</v>
      </c>
    </row>
    <row r="153" spans="2:8" ht="16">
      <c r="B153" s="3" t="s">
        <v>349</v>
      </c>
      <c r="C153" s="3" t="s">
        <v>345</v>
      </c>
      <c r="D153" s="3" t="s">
        <v>345</v>
      </c>
      <c r="E153" s="3" t="s">
        <v>223</v>
      </c>
      <c r="F153" s="3" t="s">
        <v>350</v>
      </c>
      <c r="G153" s="37">
        <v>7200</v>
      </c>
    </row>
    <row r="154" spans="2:8" ht="16">
      <c r="B154" s="3" t="s">
        <v>349</v>
      </c>
      <c r="C154" s="3" t="s">
        <v>345</v>
      </c>
      <c r="D154" s="3" t="s">
        <v>345</v>
      </c>
      <c r="E154" s="3" t="s">
        <v>10</v>
      </c>
      <c r="F154" s="3" t="s">
        <v>351</v>
      </c>
      <c r="G154" s="37">
        <v>82000</v>
      </c>
    </row>
    <row r="155" spans="2:8" ht="16">
      <c r="B155" s="3" t="s">
        <v>352</v>
      </c>
      <c r="C155" s="3" t="s">
        <v>345</v>
      </c>
      <c r="D155" s="3" t="s">
        <v>345</v>
      </c>
      <c r="E155" s="3" t="s">
        <v>10</v>
      </c>
      <c r="F155" s="3" t="s">
        <v>353</v>
      </c>
      <c r="G155" s="37">
        <v>25000</v>
      </c>
    </row>
    <row r="156" spans="2:8" ht="16">
      <c r="B156" s="34" t="s">
        <v>354</v>
      </c>
      <c r="C156" s="34" t="s">
        <v>345</v>
      </c>
      <c r="D156" s="34" t="s">
        <v>345</v>
      </c>
      <c r="E156" s="34" t="s">
        <v>10</v>
      </c>
      <c r="F156" s="34" t="s">
        <v>11</v>
      </c>
      <c r="G156" s="35">
        <v>25500</v>
      </c>
      <c r="H156" s="36" t="s">
        <v>12</v>
      </c>
    </row>
    <row r="157" spans="2:8" ht="16">
      <c r="B157" s="34" t="s">
        <v>355</v>
      </c>
      <c r="C157" s="34" t="s">
        <v>345</v>
      </c>
      <c r="D157" s="34" t="s">
        <v>345</v>
      </c>
      <c r="E157" s="34" t="s">
        <v>21</v>
      </c>
      <c r="F157" s="34" t="s">
        <v>356</v>
      </c>
      <c r="G157" s="35">
        <v>50000</v>
      </c>
      <c r="H157" s="36" t="s">
        <v>12</v>
      </c>
    </row>
    <row r="158" spans="2:8" ht="16">
      <c r="B158" s="34" t="s">
        <v>355</v>
      </c>
      <c r="C158" s="34" t="s">
        <v>345</v>
      </c>
      <c r="D158" s="34" t="s">
        <v>345</v>
      </c>
      <c r="E158" s="34" t="s">
        <v>15</v>
      </c>
      <c r="F158" s="34" t="s">
        <v>357</v>
      </c>
      <c r="G158" s="35">
        <v>37000</v>
      </c>
      <c r="H158" s="36" t="s">
        <v>12</v>
      </c>
    </row>
    <row r="159" spans="2:8" ht="16">
      <c r="B159" s="3" t="s">
        <v>358</v>
      </c>
      <c r="C159" s="3" t="s">
        <v>345</v>
      </c>
      <c r="D159" s="3" t="s">
        <v>345</v>
      </c>
      <c r="E159" s="3" t="s">
        <v>10</v>
      </c>
      <c r="F159" s="3" t="s">
        <v>359</v>
      </c>
      <c r="G159" s="37">
        <v>527000</v>
      </c>
    </row>
    <row r="160" spans="2:8" ht="16">
      <c r="B160" s="3" t="s">
        <v>360</v>
      </c>
      <c r="C160" s="3" t="s">
        <v>345</v>
      </c>
      <c r="D160" s="3" t="s">
        <v>345</v>
      </c>
      <c r="E160" s="3" t="s">
        <v>41</v>
      </c>
      <c r="F160" s="3" t="s">
        <v>361</v>
      </c>
      <c r="G160" s="37">
        <v>70000</v>
      </c>
    </row>
    <row r="161" spans="2:8" ht="16">
      <c r="B161" s="34" t="s">
        <v>358</v>
      </c>
      <c r="C161" s="34" t="s">
        <v>345</v>
      </c>
      <c r="D161" s="34" t="s">
        <v>345</v>
      </c>
      <c r="E161" s="34" t="s">
        <v>10</v>
      </c>
      <c r="F161" s="34" t="s">
        <v>318</v>
      </c>
      <c r="G161" s="35">
        <v>159000</v>
      </c>
      <c r="H161" s="36" t="s">
        <v>12</v>
      </c>
    </row>
    <row r="162" spans="2:8" ht="16">
      <c r="B162" s="3" t="s">
        <v>362</v>
      </c>
      <c r="C162" s="3" t="s">
        <v>345</v>
      </c>
      <c r="D162" s="3" t="s">
        <v>345</v>
      </c>
      <c r="E162" s="3" t="s">
        <v>165</v>
      </c>
      <c r="F162" s="3" t="s">
        <v>363</v>
      </c>
      <c r="G162" s="37">
        <v>921000</v>
      </c>
    </row>
    <row r="163" spans="2:8" ht="16">
      <c r="B163" s="34" t="s">
        <v>362</v>
      </c>
      <c r="C163" s="34" t="s">
        <v>345</v>
      </c>
      <c r="D163" s="34" t="s">
        <v>345</v>
      </c>
      <c r="E163" s="34" t="s">
        <v>10</v>
      </c>
      <c r="F163" s="34" t="s">
        <v>364</v>
      </c>
      <c r="G163" s="35">
        <v>550000</v>
      </c>
      <c r="H163" s="36" t="s">
        <v>12</v>
      </c>
    </row>
    <row r="164" spans="2:8" ht="16">
      <c r="B164" s="3" t="s">
        <v>365</v>
      </c>
      <c r="C164" s="3" t="s">
        <v>345</v>
      </c>
      <c r="D164" s="3" t="s">
        <v>345</v>
      </c>
      <c r="E164" s="3" t="s">
        <v>10</v>
      </c>
      <c r="F164" s="3" t="s">
        <v>366</v>
      </c>
      <c r="G164" s="37">
        <v>247000</v>
      </c>
    </row>
    <row r="165" spans="2:8" ht="16">
      <c r="B165" s="3" t="s">
        <v>367</v>
      </c>
      <c r="C165" s="3" t="s">
        <v>345</v>
      </c>
      <c r="D165" s="3" t="s">
        <v>345</v>
      </c>
      <c r="E165" s="3" t="s">
        <v>60</v>
      </c>
      <c r="F165" s="3" t="s">
        <v>368</v>
      </c>
      <c r="G165" s="37">
        <v>150000</v>
      </c>
    </row>
    <row r="166" spans="2:8" ht="16">
      <c r="B166" s="3" t="s">
        <v>367</v>
      </c>
      <c r="C166" s="3" t="s">
        <v>345</v>
      </c>
      <c r="D166" s="3" t="s">
        <v>345</v>
      </c>
      <c r="E166" s="3" t="s">
        <v>41</v>
      </c>
      <c r="F166" s="3" t="s">
        <v>369</v>
      </c>
      <c r="G166" s="37">
        <v>250000</v>
      </c>
    </row>
    <row r="167" spans="2:8" ht="16">
      <c r="B167" s="34" t="s">
        <v>370</v>
      </c>
      <c r="C167" s="34" t="s">
        <v>345</v>
      </c>
      <c r="D167" s="34" t="s">
        <v>345</v>
      </c>
      <c r="E167" s="34" t="s">
        <v>10</v>
      </c>
      <c r="F167" s="34" t="s">
        <v>371</v>
      </c>
      <c r="G167" s="35">
        <v>397000</v>
      </c>
      <c r="H167" s="36" t="s">
        <v>12</v>
      </c>
    </row>
    <row r="168" spans="2:8" ht="16">
      <c r="B168" s="3" t="s">
        <v>372</v>
      </c>
      <c r="C168" s="3" t="s">
        <v>345</v>
      </c>
      <c r="D168" s="3" t="s">
        <v>345</v>
      </c>
      <c r="E168" s="3" t="s">
        <v>15</v>
      </c>
      <c r="F168" s="3" t="s">
        <v>373</v>
      </c>
      <c r="G168" s="37">
        <v>18750</v>
      </c>
    </row>
    <row r="169" spans="2:8" ht="16">
      <c r="B169" s="3" t="s">
        <v>374</v>
      </c>
      <c r="C169" s="3" t="s">
        <v>345</v>
      </c>
      <c r="D169" s="3" t="s">
        <v>345</v>
      </c>
      <c r="E169" s="3" t="s">
        <v>60</v>
      </c>
      <c r="F169" s="3" t="s">
        <v>375</v>
      </c>
      <c r="G169" s="37">
        <v>200000</v>
      </c>
    </row>
    <row r="170" spans="2:8" ht="16">
      <c r="B170" s="3" t="s">
        <v>376</v>
      </c>
      <c r="C170" s="3" t="s">
        <v>345</v>
      </c>
      <c r="D170" s="3" t="s">
        <v>345</v>
      </c>
      <c r="E170" s="3" t="s">
        <v>10</v>
      </c>
      <c r="F170" s="3" t="s">
        <v>377</v>
      </c>
      <c r="G170" s="37">
        <v>260000</v>
      </c>
    </row>
    <row r="171" spans="2:8" ht="16">
      <c r="B171" s="3" t="s">
        <v>378</v>
      </c>
      <c r="C171" s="3" t="s">
        <v>345</v>
      </c>
      <c r="D171" s="3" t="s">
        <v>345</v>
      </c>
      <c r="E171" s="3" t="s">
        <v>10</v>
      </c>
      <c r="F171" s="3" t="s">
        <v>379</v>
      </c>
      <c r="G171" s="37">
        <v>150000</v>
      </c>
    </row>
    <row r="172" spans="2:8" ht="16">
      <c r="B172" s="34" t="s">
        <v>380</v>
      </c>
      <c r="C172" s="34" t="s">
        <v>345</v>
      </c>
      <c r="D172" s="34" t="s">
        <v>345</v>
      </c>
      <c r="E172" s="34" t="s">
        <v>21</v>
      </c>
      <c r="F172" s="34" t="s">
        <v>381</v>
      </c>
      <c r="G172" s="35">
        <v>80000</v>
      </c>
      <c r="H172" s="36" t="s">
        <v>12</v>
      </c>
    </row>
    <row r="173" spans="2:8" ht="16">
      <c r="B173" s="3" t="s">
        <v>382</v>
      </c>
      <c r="C173" s="3" t="s">
        <v>345</v>
      </c>
      <c r="D173" s="3" t="s">
        <v>345</v>
      </c>
      <c r="E173" s="3" t="s">
        <v>10</v>
      </c>
      <c r="F173" s="3" t="s">
        <v>383</v>
      </c>
      <c r="G173" s="37">
        <v>239000</v>
      </c>
    </row>
    <row r="174" spans="2:8" ht="16">
      <c r="B174" s="3" t="s">
        <v>384</v>
      </c>
      <c r="C174" s="3" t="s">
        <v>345</v>
      </c>
      <c r="D174" s="3" t="s">
        <v>345</v>
      </c>
      <c r="E174" s="3" t="s">
        <v>60</v>
      </c>
      <c r="F174" s="3" t="s">
        <v>385</v>
      </c>
      <c r="G174" s="37">
        <v>150000</v>
      </c>
    </row>
    <row r="175" spans="2:8" ht="16">
      <c r="B175" s="3" t="s">
        <v>386</v>
      </c>
      <c r="C175" s="3" t="s">
        <v>345</v>
      </c>
      <c r="D175" s="3" t="s">
        <v>345</v>
      </c>
      <c r="E175" s="3" t="s">
        <v>28</v>
      </c>
      <c r="F175" s="3" t="s">
        <v>200</v>
      </c>
      <c r="G175" s="37">
        <v>50000</v>
      </c>
    </row>
    <row r="176" spans="2:8" ht="16">
      <c r="B176" s="34" t="s">
        <v>387</v>
      </c>
      <c r="C176" s="34" t="s">
        <v>345</v>
      </c>
      <c r="D176" s="34" t="s">
        <v>345</v>
      </c>
      <c r="E176" s="34" t="s">
        <v>10</v>
      </c>
      <c r="F176" s="34" t="s">
        <v>388</v>
      </c>
      <c r="G176" s="35">
        <v>7500</v>
      </c>
      <c r="H176" s="36" t="s">
        <v>12</v>
      </c>
    </row>
    <row r="177" spans="2:8" ht="16">
      <c r="B177" s="3" t="s">
        <v>389</v>
      </c>
      <c r="C177" s="3" t="s">
        <v>345</v>
      </c>
      <c r="D177" s="3" t="s">
        <v>345</v>
      </c>
      <c r="E177" s="3" t="s">
        <v>41</v>
      </c>
      <c r="F177" s="3" t="s">
        <v>390</v>
      </c>
      <c r="G177" s="37">
        <v>20000</v>
      </c>
    </row>
    <row r="178" spans="2:8" ht="16">
      <c r="B178" s="3" t="s">
        <v>389</v>
      </c>
      <c r="C178" s="3" t="s">
        <v>345</v>
      </c>
      <c r="D178" s="3" t="s">
        <v>345</v>
      </c>
      <c r="E178" s="3" t="s">
        <v>41</v>
      </c>
      <c r="F178" s="3" t="s">
        <v>42</v>
      </c>
      <c r="G178" s="37">
        <v>150000</v>
      </c>
    </row>
    <row r="179" spans="2:8" ht="16">
      <c r="B179" s="34" t="s">
        <v>391</v>
      </c>
      <c r="C179" s="34" t="s">
        <v>345</v>
      </c>
      <c r="D179" s="34" t="s">
        <v>345</v>
      </c>
      <c r="E179" s="34" t="s">
        <v>10</v>
      </c>
      <c r="F179" s="34" t="s">
        <v>392</v>
      </c>
      <c r="G179" s="35">
        <v>34000</v>
      </c>
      <c r="H179" s="36" t="s">
        <v>12</v>
      </c>
    </row>
    <row r="180" spans="2:8" ht="16">
      <c r="B180" s="3" t="s">
        <v>393</v>
      </c>
      <c r="C180" s="3" t="s">
        <v>345</v>
      </c>
      <c r="D180" s="3" t="s">
        <v>345</v>
      </c>
      <c r="E180" s="3" t="s">
        <v>41</v>
      </c>
      <c r="F180" s="3" t="s">
        <v>116</v>
      </c>
      <c r="G180" s="37">
        <v>20000</v>
      </c>
    </row>
    <row r="181" spans="2:8" ht="16">
      <c r="B181" s="3" t="s">
        <v>394</v>
      </c>
      <c r="C181" s="3" t="s">
        <v>345</v>
      </c>
      <c r="D181" s="3" t="s">
        <v>345</v>
      </c>
      <c r="E181" s="3" t="s">
        <v>41</v>
      </c>
      <c r="F181" s="3" t="s">
        <v>395</v>
      </c>
      <c r="G181" s="37">
        <v>8000</v>
      </c>
    </row>
    <row r="182" spans="2:8" ht="16">
      <c r="B182" s="3" t="s">
        <v>396</v>
      </c>
      <c r="C182" s="3" t="s">
        <v>345</v>
      </c>
      <c r="D182" s="3" t="s">
        <v>345</v>
      </c>
      <c r="E182" s="3" t="s">
        <v>60</v>
      </c>
      <c r="F182" s="3" t="s">
        <v>93</v>
      </c>
      <c r="G182" s="37">
        <v>27200</v>
      </c>
    </row>
    <row r="183" spans="2:8" ht="16">
      <c r="B183" s="3" t="s">
        <v>397</v>
      </c>
      <c r="C183" s="3" t="s">
        <v>345</v>
      </c>
      <c r="D183" s="3" t="s">
        <v>345</v>
      </c>
      <c r="E183" s="3" t="s">
        <v>60</v>
      </c>
      <c r="F183" s="3" t="s">
        <v>398</v>
      </c>
      <c r="G183" s="37">
        <v>50000</v>
      </c>
    </row>
    <row r="184" spans="2:8" ht="16">
      <c r="B184" s="3" t="s">
        <v>399</v>
      </c>
      <c r="C184" s="3" t="s">
        <v>345</v>
      </c>
      <c r="D184" s="3" t="s">
        <v>345</v>
      </c>
      <c r="E184" s="3" t="s">
        <v>15</v>
      </c>
      <c r="F184" s="3" t="s">
        <v>400</v>
      </c>
      <c r="G184" s="37">
        <v>39750</v>
      </c>
    </row>
    <row r="185" spans="2:8" ht="16">
      <c r="B185" s="3" t="s">
        <v>401</v>
      </c>
      <c r="C185" s="3" t="s">
        <v>345</v>
      </c>
      <c r="D185" s="3" t="s">
        <v>345</v>
      </c>
      <c r="E185" s="3" t="s">
        <v>15</v>
      </c>
      <c r="F185" s="3" t="s">
        <v>402</v>
      </c>
      <c r="G185" s="37">
        <v>327000</v>
      </c>
    </row>
    <row r="186" spans="2:8" ht="16">
      <c r="B186" s="34" t="s">
        <v>403</v>
      </c>
      <c r="C186" s="34" t="s">
        <v>345</v>
      </c>
      <c r="D186" s="34" t="s">
        <v>345</v>
      </c>
      <c r="E186" s="34" t="s">
        <v>10</v>
      </c>
      <c r="F186" s="34" t="s">
        <v>404</v>
      </c>
      <c r="G186" s="35">
        <v>35500</v>
      </c>
      <c r="H186" s="36" t="s">
        <v>12</v>
      </c>
    </row>
    <row r="187" spans="2:8" ht="16">
      <c r="B187" s="3" t="s">
        <v>405</v>
      </c>
      <c r="C187" s="3" t="s">
        <v>345</v>
      </c>
      <c r="D187" s="3" t="s">
        <v>345</v>
      </c>
      <c r="E187" s="3" t="s">
        <v>15</v>
      </c>
      <c r="F187" s="3" t="s">
        <v>406</v>
      </c>
      <c r="G187" s="37">
        <v>31500</v>
      </c>
    </row>
    <row r="188" spans="2:8" ht="16">
      <c r="B188" s="34" t="s">
        <v>407</v>
      </c>
      <c r="C188" s="34" t="s">
        <v>345</v>
      </c>
      <c r="D188" s="34" t="s">
        <v>345</v>
      </c>
      <c r="E188" s="34" t="s">
        <v>15</v>
      </c>
      <c r="F188" s="34" t="s">
        <v>408</v>
      </c>
      <c r="G188" s="35">
        <v>109500</v>
      </c>
      <c r="H188" s="36" t="s">
        <v>12</v>
      </c>
    </row>
    <row r="189" spans="2:8" ht="16">
      <c r="B189" s="3" t="s">
        <v>409</v>
      </c>
      <c r="C189" s="3" t="s">
        <v>345</v>
      </c>
      <c r="D189" s="3" t="s">
        <v>345</v>
      </c>
      <c r="E189" s="3" t="s">
        <v>60</v>
      </c>
      <c r="F189" s="3" t="s">
        <v>410</v>
      </c>
      <c r="G189" s="37">
        <v>300000</v>
      </c>
    </row>
    <row r="190" spans="2:8" ht="16">
      <c r="B190" s="34" t="s">
        <v>411</v>
      </c>
      <c r="C190" s="34" t="s">
        <v>345</v>
      </c>
      <c r="D190" s="34" t="s">
        <v>345</v>
      </c>
      <c r="E190" s="34" t="s">
        <v>15</v>
      </c>
      <c r="F190" s="34" t="s">
        <v>412</v>
      </c>
      <c r="G190" s="35">
        <v>75000</v>
      </c>
      <c r="H190" s="36" t="s">
        <v>12</v>
      </c>
    </row>
    <row r="191" spans="2:8" ht="16">
      <c r="B191" s="3" t="s">
        <v>413</v>
      </c>
      <c r="C191" s="3" t="s">
        <v>345</v>
      </c>
      <c r="D191" s="3" t="s">
        <v>345</v>
      </c>
      <c r="E191" s="3" t="s">
        <v>60</v>
      </c>
      <c r="F191" s="3" t="s">
        <v>414</v>
      </c>
      <c r="G191" s="37">
        <v>150000</v>
      </c>
    </row>
    <row r="192" spans="2:8" ht="16">
      <c r="B192" s="34" t="s">
        <v>415</v>
      </c>
      <c r="C192" s="34" t="s">
        <v>345</v>
      </c>
      <c r="D192" s="34" t="s">
        <v>345</v>
      </c>
      <c r="E192" s="34" t="s">
        <v>10</v>
      </c>
      <c r="F192" s="34" t="s">
        <v>416</v>
      </c>
      <c r="G192" s="35">
        <v>153000</v>
      </c>
      <c r="H192" s="36" t="s">
        <v>12</v>
      </c>
    </row>
    <row r="193" spans="2:8" ht="16">
      <c r="B193" s="3" t="s">
        <v>417</v>
      </c>
      <c r="C193" s="3" t="s">
        <v>345</v>
      </c>
      <c r="D193" s="3" t="s">
        <v>345</v>
      </c>
      <c r="E193" s="3" t="s">
        <v>10</v>
      </c>
      <c r="F193" s="3" t="s">
        <v>418</v>
      </c>
      <c r="G193" s="37">
        <v>87200</v>
      </c>
    </row>
    <row r="194" spans="2:8" ht="16">
      <c r="B194" s="3" t="s">
        <v>419</v>
      </c>
      <c r="C194" s="3" t="s">
        <v>345</v>
      </c>
      <c r="D194" s="3" t="s">
        <v>345</v>
      </c>
      <c r="E194" s="3" t="s">
        <v>28</v>
      </c>
      <c r="F194" s="3" t="s">
        <v>420</v>
      </c>
      <c r="G194" s="37">
        <v>40500</v>
      </c>
    </row>
    <row r="195" spans="2:8" ht="16">
      <c r="B195" s="3" t="s">
        <v>421</v>
      </c>
      <c r="C195" s="3" t="s">
        <v>345</v>
      </c>
      <c r="D195" s="3" t="s">
        <v>345</v>
      </c>
      <c r="E195" s="3" t="s">
        <v>165</v>
      </c>
      <c r="F195" s="3" t="s">
        <v>422</v>
      </c>
      <c r="G195" s="37">
        <v>155000</v>
      </c>
    </row>
    <row r="196" spans="2:8" ht="16">
      <c r="B196" s="34" t="s">
        <v>423</v>
      </c>
      <c r="C196" s="34" t="s">
        <v>345</v>
      </c>
      <c r="D196" s="34" t="s">
        <v>345</v>
      </c>
      <c r="E196" s="34" t="s">
        <v>10</v>
      </c>
      <c r="F196" s="34" t="s">
        <v>47</v>
      </c>
      <c r="G196" s="35">
        <v>120000</v>
      </c>
      <c r="H196" s="36" t="s">
        <v>12</v>
      </c>
    </row>
    <row r="197" spans="2:8" ht="16">
      <c r="B197" s="34" t="s">
        <v>424</v>
      </c>
      <c r="C197" s="34" t="s">
        <v>345</v>
      </c>
      <c r="D197" s="34" t="s">
        <v>345</v>
      </c>
      <c r="E197" s="34" t="s">
        <v>10</v>
      </c>
      <c r="F197" s="34" t="s">
        <v>425</v>
      </c>
      <c r="G197" s="35">
        <v>39500</v>
      </c>
      <c r="H197" s="36" t="s">
        <v>12</v>
      </c>
    </row>
    <row r="198" spans="2:8" ht="16">
      <c r="B198" s="3" t="s">
        <v>426</v>
      </c>
      <c r="C198" s="3" t="s">
        <v>345</v>
      </c>
      <c r="D198" s="3" t="s">
        <v>345</v>
      </c>
      <c r="E198" s="3" t="s">
        <v>10</v>
      </c>
      <c r="F198" s="3" t="s">
        <v>427</v>
      </c>
      <c r="G198" s="37">
        <v>555000</v>
      </c>
    </row>
    <row r="199" spans="2:8" ht="16">
      <c r="B199" s="3" t="s">
        <v>428</v>
      </c>
      <c r="C199" s="3" t="s">
        <v>345</v>
      </c>
      <c r="D199" s="3" t="s">
        <v>345</v>
      </c>
      <c r="E199" s="3" t="s">
        <v>10</v>
      </c>
      <c r="F199" s="3" t="s">
        <v>11</v>
      </c>
      <c r="G199" s="37">
        <v>220000</v>
      </c>
    </row>
    <row r="200" spans="2:8" ht="16">
      <c r="B200" s="34" t="s">
        <v>429</v>
      </c>
      <c r="C200" s="34" t="s">
        <v>345</v>
      </c>
      <c r="D200" s="34" t="s">
        <v>345</v>
      </c>
      <c r="E200" s="34" t="s">
        <v>10</v>
      </c>
      <c r="F200" s="34" t="s">
        <v>430</v>
      </c>
      <c r="G200" s="35">
        <v>800000</v>
      </c>
      <c r="H200" s="36" t="s">
        <v>12</v>
      </c>
    </row>
    <row r="201" spans="2:8" ht="16">
      <c r="B201" s="3" t="s">
        <v>429</v>
      </c>
      <c r="C201" s="3" t="s">
        <v>345</v>
      </c>
      <c r="D201" s="3" t="s">
        <v>345</v>
      </c>
      <c r="E201" s="3" t="s">
        <v>41</v>
      </c>
      <c r="F201" s="3" t="s">
        <v>431</v>
      </c>
      <c r="G201" s="37">
        <v>100000</v>
      </c>
    </row>
    <row r="202" spans="2:8" ht="16">
      <c r="B202" s="3" t="s">
        <v>432</v>
      </c>
      <c r="C202" s="3" t="s">
        <v>345</v>
      </c>
      <c r="D202" s="3" t="s">
        <v>345</v>
      </c>
      <c r="E202" s="3" t="s">
        <v>41</v>
      </c>
      <c r="F202" s="3" t="s">
        <v>42</v>
      </c>
      <c r="G202" s="37">
        <v>40000</v>
      </c>
    </row>
    <row r="203" spans="2:8" ht="16">
      <c r="B203" s="3" t="s">
        <v>433</v>
      </c>
      <c r="C203" s="3" t="s">
        <v>345</v>
      </c>
      <c r="D203" s="3" t="s">
        <v>345</v>
      </c>
      <c r="E203" s="3" t="s">
        <v>60</v>
      </c>
      <c r="F203" s="3" t="s">
        <v>434</v>
      </c>
      <c r="G203" s="37">
        <v>250000</v>
      </c>
    </row>
    <row r="204" spans="2:8" ht="16">
      <c r="B204" s="3" t="s">
        <v>433</v>
      </c>
      <c r="C204" s="3" t="s">
        <v>345</v>
      </c>
      <c r="D204" s="3" t="s">
        <v>345</v>
      </c>
      <c r="E204" s="3" t="s">
        <v>60</v>
      </c>
      <c r="F204" s="3" t="s">
        <v>435</v>
      </c>
      <c r="G204" s="37">
        <v>160000</v>
      </c>
    </row>
    <row r="205" spans="2:8" ht="16">
      <c r="B205" s="34" t="s">
        <v>436</v>
      </c>
      <c r="C205" s="34" t="s">
        <v>345</v>
      </c>
      <c r="D205" s="34" t="s">
        <v>345</v>
      </c>
      <c r="E205" s="34" t="s">
        <v>10</v>
      </c>
      <c r="F205" s="34" t="s">
        <v>296</v>
      </c>
      <c r="G205" s="35">
        <v>225000</v>
      </c>
      <c r="H205" s="36" t="s">
        <v>12</v>
      </c>
    </row>
    <row r="206" spans="2:8" ht="16">
      <c r="B206" s="34" t="s">
        <v>437</v>
      </c>
      <c r="C206" s="34" t="s">
        <v>345</v>
      </c>
      <c r="D206" s="34" t="s">
        <v>345</v>
      </c>
      <c r="E206" s="34" t="s">
        <v>21</v>
      </c>
      <c r="F206" s="34" t="s">
        <v>438</v>
      </c>
      <c r="G206" s="35">
        <v>26000</v>
      </c>
      <c r="H206" s="36" t="s">
        <v>12</v>
      </c>
    </row>
    <row r="207" spans="2:8" ht="16">
      <c r="B207" s="3" t="s">
        <v>437</v>
      </c>
      <c r="C207" s="3" t="s">
        <v>345</v>
      </c>
      <c r="D207" s="3" t="s">
        <v>345</v>
      </c>
      <c r="E207" s="3" t="s">
        <v>60</v>
      </c>
      <c r="F207" s="3" t="s">
        <v>439</v>
      </c>
      <c r="G207" s="37">
        <v>150000</v>
      </c>
    </row>
    <row r="208" spans="2:8" ht="16">
      <c r="B208" s="3" t="s">
        <v>440</v>
      </c>
      <c r="C208" s="3" t="s">
        <v>345</v>
      </c>
      <c r="D208" s="3" t="s">
        <v>345</v>
      </c>
      <c r="E208" s="3" t="s">
        <v>10</v>
      </c>
      <c r="F208" s="3" t="s">
        <v>441</v>
      </c>
      <c r="G208" s="37">
        <v>263000</v>
      </c>
    </row>
    <row r="209" spans="2:8" ht="16">
      <c r="B209" s="34" t="s">
        <v>442</v>
      </c>
      <c r="C209" s="34" t="s">
        <v>345</v>
      </c>
      <c r="D209" s="34" t="s">
        <v>345</v>
      </c>
      <c r="E209" s="34" t="s">
        <v>10</v>
      </c>
      <c r="F209" s="34" t="s">
        <v>443</v>
      </c>
      <c r="G209" s="35">
        <v>32000</v>
      </c>
      <c r="H209" s="36" t="s">
        <v>12</v>
      </c>
    </row>
    <row r="210" spans="2:8" ht="16">
      <c r="B210" s="3" t="s">
        <v>444</v>
      </c>
      <c r="C210" s="3" t="s">
        <v>345</v>
      </c>
      <c r="D210" s="3" t="s">
        <v>345</v>
      </c>
      <c r="E210" s="3" t="s">
        <v>165</v>
      </c>
      <c r="F210" s="3" t="s">
        <v>445</v>
      </c>
      <c r="G210" s="37">
        <v>467500</v>
      </c>
    </row>
    <row r="211" spans="2:8" ht="16">
      <c r="B211" s="34" t="s">
        <v>446</v>
      </c>
      <c r="C211" s="34" t="s">
        <v>345</v>
      </c>
      <c r="D211" s="34" t="s">
        <v>345</v>
      </c>
      <c r="E211" s="34" t="s">
        <v>15</v>
      </c>
      <c r="F211" s="34" t="s">
        <v>447</v>
      </c>
      <c r="G211" s="35">
        <v>52500</v>
      </c>
      <c r="H211" s="36" t="s">
        <v>12</v>
      </c>
    </row>
    <row r="212" spans="2:8" ht="16">
      <c r="B212" s="3" t="s">
        <v>448</v>
      </c>
      <c r="C212" s="3" t="s">
        <v>345</v>
      </c>
      <c r="D212" s="3" t="s">
        <v>345</v>
      </c>
      <c r="E212" s="3" t="s">
        <v>10</v>
      </c>
      <c r="F212" s="3" t="s">
        <v>449</v>
      </c>
      <c r="G212" s="37">
        <v>48000</v>
      </c>
    </row>
    <row r="213" spans="2:8" ht="16">
      <c r="B213" s="3" t="s">
        <v>450</v>
      </c>
      <c r="C213" s="3" t="s">
        <v>345</v>
      </c>
      <c r="D213" s="3" t="s">
        <v>345</v>
      </c>
      <c r="E213" s="3" t="s">
        <v>10</v>
      </c>
      <c r="F213" s="3" t="s">
        <v>451</v>
      </c>
      <c r="G213" s="37">
        <v>18000</v>
      </c>
    </row>
    <row r="214" spans="2:8" ht="16">
      <c r="B214" s="34" t="s">
        <v>452</v>
      </c>
      <c r="C214" s="34" t="s">
        <v>345</v>
      </c>
      <c r="D214" s="34" t="s">
        <v>345</v>
      </c>
      <c r="E214" s="34" t="s">
        <v>15</v>
      </c>
      <c r="F214" s="34" t="s">
        <v>453</v>
      </c>
      <c r="G214" s="35">
        <v>12750</v>
      </c>
      <c r="H214" s="36" t="s">
        <v>12</v>
      </c>
    </row>
    <row r="215" spans="2:8" ht="16">
      <c r="B215" s="3" t="s">
        <v>454</v>
      </c>
      <c r="C215" s="3" t="s">
        <v>345</v>
      </c>
      <c r="D215" s="3" t="s">
        <v>345</v>
      </c>
      <c r="E215" s="3" t="s">
        <v>10</v>
      </c>
      <c r="F215" s="3" t="s">
        <v>455</v>
      </c>
      <c r="G215" s="37">
        <v>207000</v>
      </c>
    </row>
    <row r="216" spans="2:8" ht="16">
      <c r="B216" s="3" t="s">
        <v>456</v>
      </c>
      <c r="C216" s="3" t="s">
        <v>345</v>
      </c>
      <c r="D216" s="3" t="s">
        <v>345</v>
      </c>
      <c r="E216" s="3" t="s">
        <v>15</v>
      </c>
      <c r="F216" s="3" t="s">
        <v>457</v>
      </c>
      <c r="G216" s="37">
        <v>12500</v>
      </c>
    </row>
    <row r="217" spans="2:8" ht="16">
      <c r="B217" s="34" t="s">
        <v>458</v>
      </c>
      <c r="C217" s="34" t="s">
        <v>345</v>
      </c>
      <c r="D217" s="34" t="s">
        <v>345</v>
      </c>
      <c r="E217" s="34" t="s">
        <v>15</v>
      </c>
      <c r="F217" s="34" t="s">
        <v>459</v>
      </c>
      <c r="G217" s="35">
        <v>18263</v>
      </c>
      <c r="H217" s="36" t="s">
        <v>12</v>
      </c>
    </row>
    <row r="218" spans="2:8" ht="19">
      <c r="B218" s="48" t="s">
        <v>460</v>
      </c>
      <c r="C218" s="49"/>
      <c r="D218" s="50"/>
      <c r="E218" s="48" t="s">
        <v>52</v>
      </c>
      <c r="F218" s="50"/>
      <c r="G218" s="6">
        <f>SUM(G151:G217)</f>
        <v>10371363</v>
      </c>
    </row>
    <row r="220" spans="2:8" ht="16">
      <c r="B220" s="3" t="s">
        <v>461</v>
      </c>
      <c r="C220" s="3" t="s">
        <v>462</v>
      </c>
      <c r="D220" s="3" t="s">
        <v>463</v>
      </c>
      <c r="E220" s="3" t="s">
        <v>41</v>
      </c>
      <c r="F220" s="3" t="s">
        <v>464</v>
      </c>
      <c r="G220" s="37">
        <v>150000</v>
      </c>
    </row>
    <row r="221" spans="2:8" ht="16">
      <c r="B221" s="3" t="s">
        <v>465</v>
      </c>
      <c r="C221" s="3" t="s">
        <v>462</v>
      </c>
      <c r="D221" s="3" t="s">
        <v>466</v>
      </c>
      <c r="E221" s="3" t="s">
        <v>15</v>
      </c>
      <c r="F221" s="3" t="s">
        <v>467</v>
      </c>
      <c r="G221" s="37">
        <v>7500</v>
      </c>
    </row>
    <row r="222" spans="2:8" ht="16">
      <c r="B222" s="3" t="s">
        <v>468</v>
      </c>
      <c r="C222" s="3" t="s">
        <v>462</v>
      </c>
      <c r="D222" s="3" t="s">
        <v>469</v>
      </c>
      <c r="E222" s="3" t="s">
        <v>10</v>
      </c>
      <c r="F222" s="3" t="s">
        <v>470</v>
      </c>
      <c r="G222" s="37">
        <v>222000</v>
      </c>
    </row>
    <row r="223" spans="2:8" ht="16">
      <c r="B223" s="34" t="s">
        <v>471</v>
      </c>
      <c r="C223" s="34" t="s">
        <v>462</v>
      </c>
      <c r="D223" s="34" t="s">
        <v>463</v>
      </c>
      <c r="E223" s="34" t="s">
        <v>10</v>
      </c>
      <c r="F223" s="34" t="s">
        <v>472</v>
      </c>
      <c r="G223" s="35">
        <v>153000</v>
      </c>
      <c r="H223" s="36" t="s">
        <v>12</v>
      </c>
    </row>
    <row r="224" spans="2:8" ht="16">
      <c r="B224" s="34" t="s">
        <v>473</v>
      </c>
      <c r="C224" s="34" t="s">
        <v>462</v>
      </c>
      <c r="D224" s="34" t="s">
        <v>474</v>
      </c>
      <c r="E224" s="34" t="s">
        <v>10</v>
      </c>
      <c r="F224" s="34" t="s">
        <v>11</v>
      </c>
      <c r="G224" s="35">
        <v>189500</v>
      </c>
      <c r="H224" s="36" t="s">
        <v>12</v>
      </c>
    </row>
    <row r="225" spans="2:8" ht="16">
      <c r="B225" s="3" t="s">
        <v>475</v>
      </c>
      <c r="C225" s="3" t="s">
        <v>462</v>
      </c>
      <c r="D225" s="3" t="s">
        <v>476</v>
      </c>
      <c r="E225" s="3" t="s">
        <v>223</v>
      </c>
      <c r="F225" s="3" t="s">
        <v>290</v>
      </c>
      <c r="G225" s="37">
        <v>7500</v>
      </c>
    </row>
    <row r="226" spans="2:8" ht="16">
      <c r="B226" s="3" t="s">
        <v>477</v>
      </c>
      <c r="C226" s="3" t="s">
        <v>462</v>
      </c>
      <c r="D226" s="3" t="s">
        <v>478</v>
      </c>
      <c r="E226" s="3" t="s">
        <v>28</v>
      </c>
      <c r="F226" s="3" t="s">
        <v>299</v>
      </c>
      <c r="G226" s="37">
        <v>50000</v>
      </c>
    </row>
    <row r="227" spans="2:8" ht="16">
      <c r="B227" s="3" t="s">
        <v>479</v>
      </c>
      <c r="C227" s="3" t="s">
        <v>462</v>
      </c>
      <c r="D227" s="3" t="s">
        <v>478</v>
      </c>
      <c r="E227" s="3" t="s">
        <v>10</v>
      </c>
      <c r="F227" s="3" t="s">
        <v>480</v>
      </c>
      <c r="G227" s="37">
        <v>11250</v>
      </c>
    </row>
    <row r="228" spans="2:8" ht="16">
      <c r="B228" s="3" t="s">
        <v>481</v>
      </c>
      <c r="C228" s="3" t="s">
        <v>462</v>
      </c>
      <c r="D228" s="3" t="s">
        <v>482</v>
      </c>
      <c r="E228" s="3" t="s">
        <v>10</v>
      </c>
      <c r="F228" s="3" t="s">
        <v>483</v>
      </c>
      <c r="G228" s="37">
        <v>79500</v>
      </c>
    </row>
    <row r="229" spans="2:8" ht="16">
      <c r="B229" s="3" t="s">
        <v>484</v>
      </c>
      <c r="C229" s="3" t="s">
        <v>462</v>
      </c>
      <c r="D229" s="3" t="s">
        <v>469</v>
      </c>
      <c r="E229" s="3" t="s">
        <v>15</v>
      </c>
      <c r="F229" s="3" t="s">
        <v>485</v>
      </c>
      <c r="G229" s="37">
        <v>60000</v>
      </c>
    </row>
    <row r="230" spans="2:8" ht="16">
      <c r="B230" s="3" t="s">
        <v>486</v>
      </c>
      <c r="C230" s="3" t="s">
        <v>462</v>
      </c>
      <c r="D230" s="3" t="s">
        <v>469</v>
      </c>
      <c r="E230" s="3" t="s">
        <v>21</v>
      </c>
      <c r="F230" s="3" t="s">
        <v>487</v>
      </c>
      <c r="G230" s="37">
        <v>127500</v>
      </c>
    </row>
    <row r="231" spans="2:8" ht="16">
      <c r="B231" s="34" t="s">
        <v>486</v>
      </c>
      <c r="C231" s="34" t="s">
        <v>462</v>
      </c>
      <c r="D231" s="34" t="s">
        <v>469</v>
      </c>
      <c r="E231" s="34" t="s">
        <v>10</v>
      </c>
      <c r="F231" s="34" t="s">
        <v>488</v>
      </c>
      <c r="G231" s="35">
        <v>162000</v>
      </c>
      <c r="H231" s="36" t="s">
        <v>12</v>
      </c>
    </row>
    <row r="232" spans="2:8" ht="16">
      <c r="B232" s="3" t="s">
        <v>489</v>
      </c>
      <c r="C232" s="3" t="s">
        <v>462</v>
      </c>
      <c r="D232" s="3" t="s">
        <v>469</v>
      </c>
      <c r="E232" s="3" t="s">
        <v>15</v>
      </c>
      <c r="F232" s="3" t="s">
        <v>490</v>
      </c>
      <c r="G232" s="37">
        <v>30000</v>
      </c>
    </row>
    <row r="233" spans="2:8" ht="16">
      <c r="B233" s="3" t="s">
        <v>491</v>
      </c>
      <c r="C233" s="3" t="s">
        <v>462</v>
      </c>
      <c r="D233" s="3" t="s">
        <v>492</v>
      </c>
      <c r="E233" s="3" t="s">
        <v>10</v>
      </c>
      <c r="F233" s="3" t="s">
        <v>493</v>
      </c>
      <c r="G233" s="37">
        <v>250000</v>
      </c>
    </row>
    <row r="234" spans="2:8" ht="16">
      <c r="B234" s="3" t="s">
        <v>494</v>
      </c>
      <c r="C234" s="3" t="s">
        <v>462</v>
      </c>
      <c r="D234" s="3" t="s">
        <v>469</v>
      </c>
      <c r="E234" s="3" t="s">
        <v>60</v>
      </c>
      <c r="F234" s="3" t="s">
        <v>495</v>
      </c>
      <c r="G234" s="37">
        <v>150000</v>
      </c>
    </row>
    <row r="235" spans="2:8" ht="16">
      <c r="B235" s="34" t="s">
        <v>496</v>
      </c>
      <c r="C235" s="34" t="s">
        <v>462</v>
      </c>
      <c r="D235" s="34" t="s">
        <v>497</v>
      </c>
      <c r="E235" s="34" t="s">
        <v>10</v>
      </c>
      <c r="F235" s="34" t="s">
        <v>498</v>
      </c>
      <c r="G235" s="35">
        <v>281000</v>
      </c>
      <c r="H235" s="36" t="s">
        <v>12</v>
      </c>
    </row>
    <row r="236" spans="2:8" ht="16">
      <c r="B236" s="3" t="s">
        <v>496</v>
      </c>
      <c r="C236" s="3" t="s">
        <v>462</v>
      </c>
      <c r="D236" s="3" t="s">
        <v>497</v>
      </c>
      <c r="E236" s="3" t="s">
        <v>60</v>
      </c>
      <c r="F236" s="3" t="s">
        <v>499</v>
      </c>
      <c r="G236" s="37">
        <v>150000</v>
      </c>
    </row>
    <row r="237" spans="2:8" ht="16">
      <c r="B237" s="3" t="s">
        <v>500</v>
      </c>
      <c r="C237" s="3" t="s">
        <v>462</v>
      </c>
      <c r="D237" s="3" t="s">
        <v>463</v>
      </c>
      <c r="E237" s="3" t="s">
        <v>15</v>
      </c>
      <c r="F237" s="3" t="s">
        <v>501</v>
      </c>
      <c r="G237" s="37">
        <v>25500</v>
      </c>
    </row>
    <row r="238" spans="2:8" ht="16">
      <c r="B238" s="38" t="s">
        <v>502</v>
      </c>
      <c r="C238" s="3" t="s">
        <v>462</v>
      </c>
      <c r="D238" s="3" t="s">
        <v>463</v>
      </c>
      <c r="E238" s="3" t="s">
        <v>10</v>
      </c>
      <c r="F238" s="3" t="s">
        <v>503</v>
      </c>
      <c r="G238" s="37">
        <v>158000</v>
      </c>
    </row>
    <row r="239" spans="2:8" ht="16">
      <c r="B239" s="3" t="s">
        <v>504</v>
      </c>
      <c r="C239" s="3" t="s">
        <v>462</v>
      </c>
      <c r="D239" s="3" t="s">
        <v>463</v>
      </c>
      <c r="E239" s="3" t="s">
        <v>15</v>
      </c>
      <c r="F239" s="3" t="s">
        <v>505</v>
      </c>
      <c r="G239" s="37">
        <v>31600</v>
      </c>
    </row>
    <row r="240" spans="2:8" ht="16">
      <c r="B240" s="34" t="s">
        <v>504</v>
      </c>
      <c r="C240" s="34" t="s">
        <v>462</v>
      </c>
      <c r="D240" s="34" t="s">
        <v>463</v>
      </c>
      <c r="E240" s="34" t="s">
        <v>15</v>
      </c>
      <c r="F240" s="34" t="s">
        <v>506</v>
      </c>
      <c r="G240" s="35">
        <v>61400</v>
      </c>
      <c r="H240" s="36" t="s">
        <v>12</v>
      </c>
    </row>
    <row r="241" spans="2:8" ht="16">
      <c r="B241" s="34" t="s">
        <v>507</v>
      </c>
      <c r="C241" s="34" t="s">
        <v>462</v>
      </c>
      <c r="D241" s="34" t="s">
        <v>463</v>
      </c>
      <c r="E241" s="34" t="s">
        <v>10</v>
      </c>
      <c r="F241" s="34" t="s">
        <v>508</v>
      </c>
      <c r="G241" s="35">
        <v>44000</v>
      </c>
      <c r="H241" s="36" t="s">
        <v>12</v>
      </c>
    </row>
    <row r="242" spans="2:8" ht="16">
      <c r="B242" s="3" t="s">
        <v>509</v>
      </c>
      <c r="C242" s="3" t="s">
        <v>462</v>
      </c>
      <c r="D242" s="3" t="s">
        <v>463</v>
      </c>
      <c r="E242" s="3" t="s">
        <v>28</v>
      </c>
      <c r="F242" s="3" t="s">
        <v>510</v>
      </c>
      <c r="G242" s="37">
        <v>20000</v>
      </c>
    </row>
    <row r="243" spans="2:8" ht="16">
      <c r="B243" s="3" t="s">
        <v>509</v>
      </c>
      <c r="C243" s="3" t="s">
        <v>462</v>
      </c>
      <c r="D243" s="3" t="s">
        <v>463</v>
      </c>
      <c r="E243" s="3" t="s">
        <v>28</v>
      </c>
      <c r="F243" s="3" t="s">
        <v>511</v>
      </c>
      <c r="G243" s="37">
        <v>20000</v>
      </c>
    </row>
    <row r="244" spans="2:8" ht="16">
      <c r="B244" s="3" t="s">
        <v>509</v>
      </c>
      <c r="C244" s="3" t="s">
        <v>462</v>
      </c>
      <c r="D244" s="3" t="s">
        <v>463</v>
      </c>
      <c r="E244" s="3" t="s">
        <v>28</v>
      </c>
      <c r="F244" s="3" t="s">
        <v>299</v>
      </c>
      <c r="G244" s="37">
        <v>20000</v>
      </c>
    </row>
    <row r="245" spans="2:8" ht="16">
      <c r="B245" s="3" t="s">
        <v>509</v>
      </c>
      <c r="C245" s="3" t="s">
        <v>462</v>
      </c>
      <c r="D245" s="3" t="s">
        <v>463</v>
      </c>
      <c r="E245" s="3" t="s">
        <v>28</v>
      </c>
      <c r="F245" s="3" t="s">
        <v>511</v>
      </c>
      <c r="G245" s="37">
        <v>20000</v>
      </c>
    </row>
    <row r="246" spans="2:8" ht="16">
      <c r="B246" s="3" t="s">
        <v>509</v>
      </c>
      <c r="C246" s="3" t="s">
        <v>462</v>
      </c>
      <c r="D246" s="3" t="s">
        <v>463</v>
      </c>
      <c r="E246" s="3" t="s">
        <v>28</v>
      </c>
      <c r="F246" s="3" t="s">
        <v>299</v>
      </c>
      <c r="G246" s="37">
        <v>20000</v>
      </c>
    </row>
    <row r="247" spans="2:8" ht="16">
      <c r="B247" s="34" t="s">
        <v>512</v>
      </c>
      <c r="C247" s="34" t="s">
        <v>462</v>
      </c>
      <c r="D247" s="34" t="s">
        <v>463</v>
      </c>
      <c r="E247" s="34" t="s">
        <v>165</v>
      </c>
      <c r="F247" s="34" t="s">
        <v>513</v>
      </c>
      <c r="G247" s="35">
        <v>300000</v>
      </c>
      <c r="H247" s="36" t="s">
        <v>12</v>
      </c>
    </row>
    <row r="248" spans="2:8" ht="16">
      <c r="B248" s="34" t="s">
        <v>514</v>
      </c>
      <c r="C248" s="34" t="s">
        <v>462</v>
      </c>
      <c r="D248" s="34" t="s">
        <v>463</v>
      </c>
      <c r="E248" s="34" t="s">
        <v>165</v>
      </c>
      <c r="F248" s="34" t="s">
        <v>515</v>
      </c>
      <c r="G248" s="35">
        <v>295000</v>
      </c>
      <c r="H248" s="36" t="s">
        <v>12</v>
      </c>
    </row>
    <row r="249" spans="2:8" ht="16">
      <c r="B249" s="3" t="s">
        <v>516</v>
      </c>
      <c r="C249" s="3" t="s">
        <v>462</v>
      </c>
      <c r="D249" s="3" t="s">
        <v>463</v>
      </c>
      <c r="E249" s="3" t="s">
        <v>10</v>
      </c>
      <c r="F249" s="3" t="s">
        <v>517</v>
      </c>
      <c r="G249" s="37">
        <v>346800</v>
      </c>
    </row>
    <row r="250" spans="2:8" ht="16">
      <c r="B250" s="34" t="s">
        <v>518</v>
      </c>
      <c r="C250" s="34" t="s">
        <v>462</v>
      </c>
      <c r="D250" s="34" t="s">
        <v>463</v>
      </c>
      <c r="E250" s="34" t="s">
        <v>10</v>
      </c>
      <c r="F250" s="34" t="s">
        <v>519</v>
      </c>
      <c r="G250" s="35">
        <v>373000</v>
      </c>
      <c r="H250" s="36" t="s">
        <v>12</v>
      </c>
    </row>
    <row r="251" spans="2:8" ht="16">
      <c r="B251" s="34" t="s">
        <v>520</v>
      </c>
      <c r="C251" s="34" t="s">
        <v>462</v>
      </c>
      <c r="D251" s="34" t="s">
        <v>521</v>
      </c>
      <c r="E251" s="34" t="s">
        <v>165</v>
      </c>
      <c r="F251" s="34" t="s">
        <v>522</v>
      </c>
      <c r="G251" s="35">
        <v>2853000</v>
      </c>
      <c r="H251" s="36" t="s">
        <v>12</v>
      </c>
    </row>
    <row r="252" spans="2:8" ht="16">
      <c r="B252" s="3" t="s">
        <v>523</v>
      </c>
      <c r="C252" s="3" t="s">
        <v>462</v>
      </c>
      <c r="D252" s="3" t="s">
        <v>521</v>
      </c>
      <c r="E252" s="3" t="s">
        <v>223</v>
      </c>
      <c r="F252" s="3" t="s">
        <v>524</v>
      </c>
      <c r="G252" s="37">
        <v>7500</v>
      </c>
    </row>
    <row r="253" spans="2:8" ht="16">
      <c r="B253" s="3" t="s">
        <v>523</v>
      </c>
      <c r="C253" s="3" t="s">
        <v>462</v>
      </c>
      <c r="D253" s="3" t="s">
        <v>521</v>
      </c>
      <c r="E253" s="3" t="s">
        <v>223</v>
      </c>
      <c r="F253" s="3" t="s">
        <v>525</v>
      </c>
      <c r="G253" s="37">
        <v>22500</v>
      </c>
    </row>
    <row r="254" spans="2:8" ht="16">
      <c r="B254" s="3" t="s">
        <v>523</v>
      </c>
      <c r="C254" s="3" t="s">
        <v>462</v>
      </c>
      <c r="D254" s="3" t="s">
        <v>521</v>
      </c>
      <c r="E254" s="3" t="s">
        <v>223</v>
      </c>
      <c r="F254" s="3" t="s">
        <v>526</v>
      </c>
      <c r="G254" s="37">
        <v>29000</v>
      </c>
    </row>
    <row r="255" spans="2:8" ht="16">
      <c r="B255" s="3" t="s">
        <v>527</v>
      </c>
      <c r="C255" s="3" t="s">
        <v>462</v>
      </c>
      <c r="D255" s="3" t="s">
        <v>528</v>
      </c>
      <c r="E255" s="3" t="s">
        <v>10</v>
      </c>
      <c r="F255" s="3" t="s">
        <v>529</v>
      </c>
      <c r="G255" s="37">
        <v>420000</v>
      </c>
    </row>
    <row r="256" spans="2:8" ht="19">
      <c r="B256" s="48" t="s">
        <v>530</v>
      </c>
      <c r="C256" s="49"/>
      <c r="D256" s="50"/>
      <c r="E256" s="48" t="s">
        <v>52</v>
      </c>
      <c r="F256" s="50"/>
      <c r="G256" s="6">
        <f>SUM(G220:G255)</f>
        <v>7148050</v>
      </c>
    </row>
    <row r="258" spans="2:8" ht="16">
      <c r="B258" s="34" t="s">
        <v>531</v>
      </c>
      <c r="C258" s="34" t="s">
        <v>532</v>
      </c>
      <c r="D258" s="34" t="s">
        <v>533</v>
      </c>
      <c r="E258" s="34" t="s">
        <v>21</v>
      </c>
      <c r="F258" s="34" t="s">
        <v>534</v>
      </c>
      <c r="G258" s="35">
        <v>35500</v>
      </c>
      <c r="H258" s="36" t="s">
        <v>12</v>
      </c>
    </row>
    <row r="259" spans="2:8" ht="16">
      <c r="B259" s="3" t="s">
        <v>535</v>
      </c>
      <c r="C259" s="3" t="s">
        <v>532</v>
      </c>
      <c r="D259" s="3" t="s">
        <v>536</v>
      </c>
      <c r="E259" s="3" t="s">
        <v>10</v>
      </c>
      <c r="F259" s="3" t="s">
        <v>537</v>
      </c>
      <c r="G259" s="37">
        <v>100000</v>
      </c>
    </row>
    <row r="260" spans="2:8" ht="16">
      <c r="B260" s="34" t="s">
        <v>538</v>
      </c>
      <c r="C260" s="34" t="s">
        <v>532</v>
      </c>
      <c r="D260" s="34" t="s">
        <v>536</v>
      </c>
      <c r="E260" s="34" t="s">
        <v>10</v>
      </c>
      <c r="F260" s="34" t="s">
        <v>539</v>
      </c>
      <c r="G260" s="35">
        <v>27000</v>
      </c>
      <c r="H260" s="36" t="s">
        <v>12</v>
      </c>
    </row>
    <row r="261" spans="2:8" ht="16">
      <c r="B261" s="34" t="s">
        <v>540</v>
      </c>
      <c r="C261" s="34" t="s">
        <v>532</v>
      </c>
      <c r="D261" s="34" t="s">
        <v>541</v>
      </c>
      <c r="E261" s="34" t="s">
        <v>10</v>
      </c>
      <c r="F261" s="34" t="s">
        <v>542</v>
      </c>
      <c r="G261" s="35">
        <v>162000</v>
      </c>
      <c r="H261" s="36" t="s">
        <v>12</v>
      </c>
    </row>
    <row r="262" spans="2:8" ht="16">
      <c r="B262" s="3" t="s">
        <v>543</v>
      </c>
      <c r="C262" s="3" t="s">
        <v>532</v>
      </c>
      <c r="D262" s="3" t="s">
        <v>544</v>
      </c>
      <c r="E262" s="3" t="s">
        <v>15</v>
      </c>
      <c r="F262" s="3" t="s">
        <v>545</v>
      </c>
      <c r="G262" s="37">
        <v>15000</v>
      </c>
    </row>
    <row r="263" spans="2:8" ht="16">
      <c r="B263" s="3" t="s">
        <v>546</v>
      </c>
      <c r="C263" s="3" t="s">
        <v>532</v>
      </c>
      <c r="D263" s="3" t="s">
        <v>547</v>
      </c>
      <c r="E263" s="3" t="s">
        <v>10</v>
      </c>
      <c r="F263" s="3" t="s">
        <v>548</v>
      </c>
      <c r="G263" s="37">
        <v>147000</v>
      </c>
    </row>
    <row r="264" spans="2:8" ht="16">
      <c r="B264" s="3" t="s">
        <v>549</v>
      </c>
      <c r="C264" s="3" t="s">
        <v>532</v>
      </c>
      <c r="D264" s="3" t="s">
        <v>550</v>
      </c>
      <c r="E264" s="3" t="s">
        <v>10</v>
      </c>
      <c r="F264" s="3" t="s">
        <v>551</v>
      </c>
      <c r="G264" s="37">
        <v>164000</v>
      </c>
    </row>
    <row r="265" spans="2:8" ht="16">
      <c r="B265" s="3" t="s">
        <v>552</v>
      </c>
      <c r="C265" s="3" t="s">
        <v>532</v>
      </c>
      <c r="D265" s="3" t="s">
        <v>553</v>
      </c>
      <c r="E265" s="3" t="s">
        <v>10</v>
      </c>
      <c r="F265" s="3" t="s">
        <v>554</v>
      </c>
      <c r="G265" s="37">
        <v>33000</v>
      </c>
    </row>
    <row r="266" spans="2:8" ht="16">
      <c r="B266" s="34" t="s">
        <v>555</v>
      </c>
      <c r="C266" s="34" t="s">
        <v>532</v>
      </c>
      <c r="D266" s="34" t="s">
        <v>553</v>
      </c>
      <c r="E266" s="34" t="s">
        <v>10</v>
      </c>
      <c r="F266" s="34" t="s">
        <v>556</v>
      </c>
      <c r="G266" s="35">
        <v>159000</v>
      </c>
      <c r="H266" s="36" t="s">
        <v>12</v>
      </c>
    </row>
    <row r="267" spans="2:8" ht="16">
      <c r="B267" s="34" t="s">
        <v>557</v>
      </c>
      <c r="C267" s="34" t="s">
        <v>532</v>
      </c>
      <c r="D267" s="34" t="s">
        <v>547</v>
      </c>
      <c r="E267" s="34" t="s">
        <v>10</v>
      </c>
      <c r="F267" s="34" t="s">
        <v>558</v>
      </c>
      <c r="G267" s="35">
        <v>46000</v>
      </c>
      <c r="H267" s="36" t="s">
        <v>12</v>
      </c>
    </row>
    <row r="268" spans="2:8" ht="16">
      <c r="B268" s="3" t="s">
        <v>559</v>
      </c>
      <c r="C268" s="3" t="s">
        <v>532</v>
      </c>
      <c r="D268" s="3" t="s">
        <v>560</v>
      </c>
      <c r="E268" s="3" t="s">
        <v>10</v>
      </c>
      <c r="F268" s="3" t="s">
        <v>561</v>
      </c>
      <c r="G268" s="37">
        <v>27000</v>
      </c>
    </row>
    <row r="269" spans="2:8" ht="19">
      <c r="B269" s="48" t="s">
        <v>562</v>
      </c>
      <c r="C269" s="49"/>
      <c r="D269" s="50"/>
      <c r="E269" s="48" t="s">
        <v>52</v>
      </c>
      <c r="F269" s="50"/>
      <c r="G269" s="6">
        <f>SUM(G258:G268)</f>
        <v>915500</v>
      </c>
    </row>
    <row r="271" spans="2:8" ht="16">
      <c r="B271" s="3" t="s">
        <v>563</v>
      </c>
      <c r="C271" s="3" t="s">
        <v>564</v>
      </c>
      <c r="D271" s="3" t="s">
        <v>565</v>
      </c>
      <c r="E271" s="3" t="s">
        <v>10</v>
      </c>
      <c r="F271" s="3" t="s">
        <v>566</v>
      </c>
      <c r="G271" s="37">
        <v>36000</v>
      </c>
    </row>
    <row r="272" spans="2:8" ht="16">
      <c r="B272" s="3" t="s">
        <v>567</v>
      </c>
      <c r="C272" s="3" t="s">
        <v>564</v>
      </c>
      <c r="D272" s="3" t="s">
        <v>565</v>
      </c>
      <c r="E272" s="3" t="s">
        <v>41</v>
      </c>
      <c r="F272" s="3" t="s">
        <v>568</v>
      </c>
      <c r="G272" s="37">
        <v>8000</v>
      </c>
    </row>
    <row r="273" spans="2:8" ht="16">
      <c r="B273" s="34" t="s">
        <v>569</v>
      </c>
      <c r="C273" s="34" t="s">
        <v>564</v>
      </c>
      <c r="D273" s="34" t="s">
        <v>565</v>
      </c>
      <c r="E273" s="34" t="s">
        <v>10</v>
      </c>
      <c r="F273" s="34" t="s">
        <v>570</v>
      </c>
      <c r="G273" s="35">
        <v>77500</v>
      </c>
      <c r="H273" s="36" t="s">
        <v>12</v>
      </c>
    </row>
    <row r="274" spans="2:8" ht="16">
      <c r="B274" s="3" t="s">
        <v>571</v>
      </c>
      <c r="C274" s="3" t="s">
        <v>564</v>
      </c>
      <c r="D274" s="3" t="s">
        <v>572</v>
      </c>
      <c r="E274" s="3" t="s">
        <v>10</v>
      </c>
      <c r="F274" s="3" t="s">
        <v>573</v>
      </c>
      <c r="G274" s="37">
        <v>537500</v>
      </c>
    </row>
    <row r="275" spans="2:8" ht="16">
      <c r="B275" s="3" t="s">
        <v>574</v>
      </c>
      <c r="C275" s="3" t="s">
        <v>564</v>
      </c>
      <c r="D275" s="3" t="s">
        <v>575</v>
      </c>
      <c r="E275" s="3" t="s">
        <v>28</v>
      </c>
      <c r="F275" s="3" t="s">
        <v>200</v>
      </c>
      <c r="G275" s="37">
        <v>22500</v>
      </c>
    </row>
    <row r="276" spans="2:8" ht="16">
      <c r="B276" s="34" t="s">
        <v>576</v>
      </c>
      <c r="C276" s="34" t="s">
        <v>564</v>
      </c>
      <c r="D276" s="34" t="s">
        <v>565</v>
      </c>
      <c r="E276" s="34" t="s">
        <v>15</v>
      </c>
      <c r="F276" s="34" t="s">
        <v>577</v>
      </c>
      <c r="G276" s="35">
        <v>93000</v>
      </c>
      <c r="H276" s="36" t="s">
        <v>12</v>
      </c>
    </row>
    <row r="277" spans="2:8" ht="16">
      <c r="B277" s="3" t="s">
        <v>578</v>
      </c>
      <c r="C277" s="3" t="s">
        <v>564</v>
      </c>
      <c r="D277" s="3" t="s">
        <v>572</v>
      </c>
      <c r="E277" s="3" t="s">
        <v>21</v>
      </c>
      <c r="F277" s="3" t="s">
        <v>579</v>
      </c>
      <c r="G277" s="37">
        <v>72700</v>
      </c>
    </row>
    <row r="278" spans="2:8" ht="16">
      <c r="B278" s="3" t="s">
        <v>578</v>
      </c>
      <c r="C278" s="3" t="s">
        <v>564</v>
      </c>
      <c r="D278" s="3" t="s">
        <v>572</v>
      </c>
      <c r="E278" s="3" t="s">
        <v>41</v>
      </c>
      <c r="F278" s="3" t="s">
        <v>580</v>
      </c>
      <c r="G278" s="37">
        <v>39900</v>
      </c>
    </row>
    <row r="279" spans="2:8" ht="16">
      <c r="B279" s="34" t="s">
        <v>581</v>
      </c>
      <c r="C279" s="34" t="s">
        <v>564</v>
      </c>
      <c r="D279" s="34" t="s">
        <v>565</v>
      </c>
      <c r="E279" s="34" t="s">
        <v>10</v>
      </c>
      <c r="F279" s="34" t="s">
        <v>582</v>
      </c>
      <c r="G279" s="35">
        <v>276000</v>
      </c>
      <c r="H279" s="36" t="s">
        <v>12</v>
      </c>
    </row>
    <row r="280" spans="2:8" ht="16">
      <c r="B280" s="34" t="s">
        <v>583</v>
      </c>
      <c r="C280" s="34" t="s">
        <v>564</v>
      </c>
      <c r="D280" s="34" t="s">
        <v>584</v>
      </c>
      <c r="E280" s="34" t="s">
        <v>10</v>
      </c>
      <c r="F280" s="34" t="s">
        <v>585</v>
      </c>
      <c r="G280" s="35">
        <v>304000</v>
      </c>
      <c r="H280" s="36" t="s">
        <v>12</v>
      </c>
    </row>
    <row r="281" spans="2:8" ht="16">
      <c r="B281" s="3" t="s">
        <v>586</v>
      </c>
      <c r="C281" s="3" t="s">
        <v>564</v>
      </c>
      <c r="D281" s="3" t="s">
        <v>587</v>
      </c>
      <c r="E281" s="3" t="s">
        <v>10</v>
      </c>
      <c r="F281" s="3" t="s">
        <v>588</v>
      </c>
      <c r="G281" s="37">
        <v>704000</v>
      </c>
    </row>
    <row r="282" spans="2:8" ht="16">
      <c r="B282" s="34" t="s">
        <v>589</v>
      </c>
      <c r="C282" s="34" t="s">
        <v>564</v>
      </c>
      <c r="D282" s="34" t="s">
        <v>590</v>
      </c>
      <c r="E282" s="34" t="s">
        <v>10</v>
      </c>
      <c r="F282" s="34" t="s">
        <v>591</v>
      </c>
      <c r="G282" s="35">
        <v>12750</v>
      </c>
      <c r="H282" s="36" t="s">
        <v>12</v>
      </c>
    </row>
    <row r="283" spans="2:8" ht="16">
      <c r="B283" s="34" t="s">
        <v>592</v>
      </c>
      <c r="C283" s="34" t="s">
        <v>564</v>
      </c>
      <c r="D283" s="34" t="s">
        <v>593</v>
      </c>
      <c r="E283" s="34" t="s">
        <v>15</v>
      </c>
      <c r="F283" s="34" t="s">
        <v>594</v>
      </c>
      <c r="G283" s="35">
        <v>27000</v>
      </c>
      <c r="H283" s="36" t="s">
        <v>12</v>
      </c>
    </row>
    <row r="284" spans="2:8" ht="16">
      <c r="B284" s="34" t="s">
        <v>595</v>
      </c>
      <c r="C284" s="34" t="s">
        <v>564</v>
      </c>
      <c r="D284" s="34" t="s">
        <v>565</v>
      </c>
      <c r="E284" s="34" t="s">
        <v>10</v>
      </c>
      <c r="F284" s="34" t="s">
        <v>596</v>
      </c>
      <c r="G284" s="35">
        <v>168000</v>
      </c>
      <c r="H284" s="36" t="s">
        <v>12</v>
      </c>
    </row>
    <row r="285" spans="2:8" ht="16">
      <c r="B285" s="34" t="s">
        <v>597</v>
      </c>
      <c r="C285" s="34" t="s">
        <v>564</v>
      </c>
      <c r="D285" s="34" t="s">
        <v>593</v>
      </c>
      <c r="E285" s="34" t="s">
        <v>15</v>
      </c>
      <c r="F285" s="34" t="s">
        <v>598</v>
      </c>
      <c r="G285" s="35">
        <v>56250</v>
      </c>
      <c r="H285" s="36" t="s">
        <v>12</v>
      </c>
    </row>
    <row r="286" spans="2:8" ht="16">
      <c r="B286" s="3" t="s">
        <v>599</v>
      </c>
      <c r="C286" s="3" t="s">
        <v>564</v>
      </c>
      <c r="D286" s="3" t="s">
        <v>600</v>
      </c>
      <c r="E286" s="3" t="s">
        <v>10</v>
      </c>
      <c r="F286" s="3" t="s">
        <v>601</v>
      </c>
      <c r="G286" s="37">
        <v>224000</v>
      </c>
    </row>
    <row r="287" spans="2:8" s="13" customFormat="1" ht="19">
      <c r="B287" s="5" t="s">
        <v>602</v>
      </c>
      <c r="C287" s="5"/>
      <c r="D287" s="5"/>
      <c r="E287" s="5"/>
      <c r="F287" s="5" t="s">
        <v>52</v>
      </c>
      <c r="G287" s="6">
        <f>SUM(G271:G286)</f>
        <v>2659100</v>
      </c>
    </row>
    <row r="289" spans="2:8" ht="16">
      <c r="B289" s="3" t="s">
        <v>603</v>
      </c>
      <c r="C289" s="3" t="s">
        <v>604</v>
      </c>
      <c r="D289" s="3" t="s">
        <v>605</v>
      </c>
      <c r="E289" s="3" t="s">
        <v>10</v>
      </c>
      <c r="F289" s="3" t="s">
        <v>606</v>
      </c>
      <c r="G289" s="37">
        <v>269000</v>
      </c>
    </row>
    <row r="290" spans="2:8" ht="16">
      <c r="B290" s="38" t="s">
        <v>607</v>
      </c>
      <c r="C290" s="3" t="s">
        <v>604</v>
      </c>
      <c r="D290" s="3" t="s">
        <v>608</v>
      </c>
      <c r="E290" s="3" t="s">
        <v>10</v>
      </c>
      <c r="F290" s="3" t="s">
        <v>609</v>
      </c>
      <c r="G290" s="37">
        <v>1219000</v>
      </c>
    </row>
    <row r="291" spans="2:8" ht="16">
      <c r="B291" s="3" t="s">
        <v>610</v>
      </c>
      <c r="C291" s="3" t="s">
        <v>604</v>
      </c>
      <c r="D291" s="3" t="s">
        <v>608</v>
      </c>
      <c r="E291" s="3" t="s">
        <v>10</v>
      </c>
      <c r="F291" s="3" t="s">
        <v>259</v>
      </c>
      <c r="G291" s="37">
        <v>26000</v>
      </c>
    </row>
    <row r="292" spans="2:8" ht="16">
      <c r="B292" s="3" t="s">
        <v>611</v>
      </c>
      <c r="C292" s="3" t="s">
        <v>604</v>
      </c>
      <c r="D292" s="3" t="s">
        <v>608</v>
      </c>
      <c r="E292" s="3" t="s">
        <v>10</v>
      </c>
      <c r="F292" s="3" t="s">
        <v>612</v>
      </c>
      <c r="G292" s="37">
        <v>30000</v>
      </c>
    </row>
    <row r="293" spans="2:8" ht="16">
      <c r="B293" s="3" t="s">
        <v>613</v>
      </c>
      <c r="C293" s="3" t="s">
        <v>604</v>
      </c>
      <c r="D293" s="3" t="s">
        <v>614</v>
      </c>
      <c r="E293" s="3" t="s">
        <v>10</v>
      </c>
      <c r="F293" s="3" t="s">
        <v>615</v>
      </c>
      <c r="G293" s="37">
        <v>75000</v>
      </c>
    </row>
    <row r="294" spans="2:8" ht="16">
      <c r="B294" s="3" t="s">
        <v>616</v>
      </c>
      <c r="C294" s="3" t="s">
        <v>604</v>
      </c>
      <c r="D294" s="3" t="s">
        <v>617</v>
      </c>
      <c r="E294" s="3" t="s">
        <v>60</v>
      </c>
      <c r="F294" s="3" t="s">
        <v>618</v>
      </c>
      <c r="G294" s="37">
        <v>50000</v>
      </c>
    </row>
    <row r="295" spans="2:8" ht="16">
      <c r="B295" s="34" t="s">
        <v>619</v>
      </c>
      <c r="C295" s="34" t="s">
        <v>604</v>
      </c>
      <c r="D295" s="34" t="s">
        <v>608</v>
      </c>
      <c r="E295" s="34" t="s">
        <v>15</v>
      </c>
      <c r="F295" s="34" t="s">
        <v>598</v>
      </c>
      <c r="G295" s="35">
        <v>56250</v>
      </c>
      <c r="H295" s="36" t="s">
        <v>12</v>
      </c>
    </row>
    <row r="296" spans="2:8" ht="16">
      <c r="B296" s="3" t="s">
        <v>620</v>
      </c>
      <c r="C296" s="3" t="s">
        <v>604</v>
      </c>
      <c r="D296" s="3" t="s">
        <v>608</v>
      </c>
      <c r="E296" s="3" t="s">
        <v>28</v>
      </c>
      <c r="F296" s="3" t="s">
        <v>621</v>
      </c>
      <c r="G296" s="37">
        <v>500000</v>
      </c>
    </row>
    <row r="297" spans="2:8" ht="16">
      <c r="B297" s="3" t="s">
        <v>620</v>
      </c>
      <c r="C297" s="3" t="s">
        <v>604</v>
      </c>
      <c r="D297" s="3" t="s">
        <v>608</v>
      </c>
      <c r="E297" s="3" t="s">
        <v>165</v>
      </c>
      <c r="F297" s="3" t="s">
        <v>622</v>
      </c>
      <c r="G297" s="37">
        <v>75500</v>
      </c>
    </row>
    <row r="298" spans="2:8" ht="16">
      <c r="B298" s="34" t="s">
        <v>623</v>
      </c>
      <c r="C298" s="34" t="s">
        <v>604</v>
      </c>
      <c r="D298" s="34" t="s">
        <v>608</v>
      </c>
      <c r="E298" s="34" t="s">
        <v>10</v>
      </c>
      <c r="F298" s="34" t="s">
        <v>624</v>
      </c>
      <c r="G298" s="35">
        <v>15500</v>
      </c>
      <c r="H298" s="36" t="s">
        <v>12</v>
      </c>
    </row>
    <row r="299" spans="2:8" ht="16">
      <c r="B299" s="3" t="s">
        <v>625</v>
      </c>
      <c r="C299" s="3" t="s">
        <v>604</v>
      </c>
      <c r="D299" s="3" t="s">
        <v>626</v>
      </c>
      <c r="E299" s="3" t="s">
        <v>15</v>
      </c>
      <c r="F299" s="3" t="s">
        <v>627</v>
      </c>
      <c r="G299" s="37">
        <v>48750</v>
      </c>
    </row>
    <row r="300" spans="2:8" ht="16">
      <c r="B300" s="3" t="s">
        <v>628</v>
      </c>
      <c r="C300" s="3" t="s">
        <v>604</v>
      </c>
      <c r="D300" s="3" t="s">
        <v>629</v>
      </c>
      <c r="E300" s="3" t="s">
        <v>10</v>
      </c>
      <c r="F300" s="3" t="s">
        <v>630</v>
      </c>
      <c r="G300" s="37">
        <v>286000</v>
      </c>
    </row>
    <row r="301" spans="2:8" ht="16">
      <c r="B301" s="34" t="s">
        <v>631</v>
      </c>
      <c r="C301" s="34" t="s">
        <v>604</v>
      </c>
      <c r="D301" s="34" t="s">
        <v>608</v>
      </c>
      <c r="E301" s="34" t="s">
        <v>10</v>
      </c>
      <c r="F301" s="34" t="s">
        <v>139</v>
      </c>
      <c r="G301" s="35">
        <v>54000</v>
      </c>
      <c r="H301" s="36" t="s">
        <v>12</v>
      </c>
    </row>
    <row r="302" spans="2:8" ht="16">
      <c r="B302" s="34" t="s">
        <v>632</v>
      </c>
      <c r="C302" s="34" t="s">
        <v>604</v>
      </c>
      <c r="D302" s="34" t="s">
        <v>608</v>
      </c>
      <c r="E302" s="34" t="s">
        <v>10</v>
      </c>
      <c r="F302" s="34" t="s">
        <v>633</v>
      </c>
      <c r="G302" s="35">
        <v>268000</v>
      </c>
      <c r="H302" s="36" t="s">
        <v>12</v>
      </c>
    </row>
    <row r="303" spans="2:8" ht="16">
      <c r="B303" s="3" t="s">
        <v>634</v>
      </c>
      <c r="C303" s="3" t="s">
        <v>604</v>
      </c>
      <c r="D303" s="3" t="s">
        <v>608</v>
      </c>
      <c r="E303" s="3" t="s">
        <v>165</v>
      </c>
      <c r="F303" s="3" t="s">
        <v>635</v>
      </c>
      <c r="G303" s="37">
        <v>300000</v>
      </c>
    </row>
    <row r="304" spans="2:8" ht="16">
      <c r="B304" s="3" t="s">
        <v>636</v>
      </c>
      <c r="C304" s="3" t="s">
        <v>604</v>
      </c>
      <c r="D304" s="3" t="s">
        <v>608</v>
      </c>
      <c r="E304" s="3" t="s">
        <v>10</v>
      </c>
      <c r="F304" s="3" t="s">
        <v>637</v>
      </c>
      <c r="G304" s="37">
        <v>56250</v>
      </c>
    </row>
    <row r="305" spans="2:8" ht="16">
      <c r="B305" s="34" t="s">
        <v>638</v>
      </c>
      <c r="C305" s="34" t="s">
        <v>604</v>
      </c>
      <c r="D305" s="34" t="s">
        <v>639</v>
      </c>
      <c r="E305" s="34" t="s">
        <v>10</v>
      </c>
      <c r="F305" s="34" t="s">
        <v>640</v>
      </c>
      <c r="G305" s="35">
        <v>155000</v>
      </c>
      <c r="H305" s="36" t="s">
        <v>12</v>
      </c>
    </row>
    <row r="306" spans="2:8" ht="16">
      <c r="B306" s="34" t="s">
        <v>641</v>
      </c>
      <c r="C306" s="34" t="s">
        <v>604</v>
      </c>
      <c r="D306" s="34" t="s">
        <v>608</v>
      </c>
      <c r="E306" s="34" t="s">
        <v>10</v>
      </c>
      <c r="F306" s="34" t="s">
        <v>642</v>
      </c>
      <c r="G306" s="35">
        <v>150500</v>
      </c>
      <c r="H306" s="36" t="s">
        <v>12</v>
      </c>
    </row>
    <row r="307" spans="2:8" ht="16">
      <c r="B307" s="34" t="s">
        <v>641</v>
      </c>
      <c r="C307" s="34" t="s">
        <v>604</v>
      </c>
      <c r="D307" s="34" t="s">
        <v>608</v>
      </c>
      <c r="E307" s="34" t="s">
        <v>15</v>
      </c>
      <c r="F307" s="34" t="s">
        <v>643</v>
      </c>
      <c r="G307" s="35">
        <v>47250</v>
      </c>
      <c r="H307" s="36" t="s">
        <v>12</v>
      </c>
    </row>
    <row r="308" spans="2:8" ht="16">
      <c r="B308" s="3" t="s">
        <v>644</v>
      </c>
      <c r="C308" s="3" t="s">
        <v>604</v>
      </c>
      <c r="D308" s="3" t="s">
        <v>645</v>
      </c>
      <c r="E308" s="3" t="s">
        <v>10</v>
      </c>
      <c r="F308" s="3" t="s">
        <v>646</v>
      </c>
      <c r="G308" s="37">
        <v>198900</v>
      </c>
    </row>
    <row r="309" spans="2:8" ht="16">
      <c r="B309" s="3" t="s">
        <v>647</v>
      </c>
      <c r="C309" s="3" t="s">
        <v>604</v>
      </c>
      <c r="D309" s="3" t="s">
        <v>639</v>
      </c>
      <c r="E309" s="3" t="s">
        <v>28</v>
      </c>
      <c r="F309" s="3" t="s">
        <v>648</v>
      </c>
      <c r="G309" s="37">
        <v>50000</v>
      </c>
    </row>
    <row r="310" spans="2:8" ht="16">
      <c r="B310" s="3" t="s">
        <v>649</v>
      </c>
      <c r="C310" s="3" t="s">
        <v>604</v>
      </c>
      <c r="D310" s="3" t="s">
        <v>608</v>
      </c>
      <c r="E310" s="3" t="s">
        <v>60</v>
      </c>
      <c r="F310" s="3" t="s">
        <v>650</v>
      </c>
      <c r="G310" s="37">
        <v>150000</v>
      </c>
    </row>
    <row r="311" spans="2:8" ht="16">
      <c r="B311" s="3" t="s">
        <v>651</v>
      </c>
      <c r="C311" s="3" t="s">
        <v>604</v>
      </c>
      <c r="D311" s="3" t="s">
        <v>652</v>
      </c>
      <c r="E311" s="3" t="s">
        <v>60</v>
      </c>
      <c r="F311" s="3" t="s">
        <v>653</v>
      </c>
      <c r="G311" s="37">
        <v>30000</v>
      </c>
    </row>
    <row r="312" spans="2:8" ht="16">
      <c r="B312" s="3" t="s">
        <v>654</v>
      </c>
      <c r="C312" s="3" t="s">
        <v>604</v>
      </c>
      <c r="D312" s="3" t="s">
        <v>608</v>
      </c>
      <c r="E312" s="3" t="s">
        <v>21</v>
      </c>
      <c r="F312" s="3" t="s">
        <v>655</v>
      </c>
      <c r="G312" s="37">
        <v>123700</v>
      </c>
    </row>
    <row r="313" spans="2:8" ht="16">
      <c r="B313" s="3" t="s">
        <v>656</v>
      </c>
      <c r="C313" s="3" t="s">
        <v>604</v>
      </c>
      <c r="D313" s="3" t="s">
        <v>657</v>
      </c>
      <c r="E313" s="3" t="s">
        <v>115</v>
      </c>
      <c r="F313" s="3" t="s">
        <v>658</v>
      </c>
      <c r="G313" s="37">
        <v>7500</v>
      </c>
    </row>
    <row r="314" spans="2:8" ht="16">
      <c r="B314" s="3" t="s">
        <v>659</v>
      </c>
      <c r="C314" s="3" t="s">
        <v>604</v>
      </c>
      <c r="D314" s="3" t="s">
        <v>608</v>
      </c>
      <c r="E314" s="3" t="s">
        <v>60</v>
      </c>
      <c r="F314" s="3" t="s">
        <v>660</v>
      </c>
      <c r="G314" s="37">
        <v>150000</v>
      </c>
    </row>
    <row r="315" spans="2:8" ht="16">
      <c r="B315" s="34" t="s">
        <v>661</v>
      </c>
      <c r="C315" s="34" t="s">
        <v>604</v>
      </c>
      <c r="D315" s="34" t="s">
        <v>662</v>
      </c>
      <c r="E315" s="34" t="s">
        <v>15</v>
      </c>
      <c r="F315" s="34" t="s">
        <v>663</v>
      </c>
      <c r="G315" s="35">
        <v>300000</v>
      </c>
      <c r="H315" s="36" t="s">
        <v>12</v>
      </c>
    </row>
    <row r="316" spans="2:8" ht="16">
      <c r="B316" s="3" t="s">
        <v>664</v>
      </c>
      <c r="C316" s="3" t="s">
        <v>604</v>
      </c>
      <c r="D316" s="3" t="s">
        <v>608</v>
      </c>
      <c r="E316" s="3" t="s">
        <v>10</v>
      </c>
      <c r="F316" s="3" t="s">
        <v>665</v>
      </c>
      <c r="G316" s="37">
        <v>220000</v>
      </c>
    </row>
    <row r="317" spans="2:8" ht="16">
      <c r="B317" s="3" t="s">
        <v>664</v>
      </c>
      <c r="C317" s="3" t="s">
        <v>604</v>
      </c>
      <c r="D317" s="3" t="s">
        <v>608</v>
      </c>
      <c r="E317" s="3" t="s">
        <v>10</v>
      </c>
      <c r="F317" s="3" t="s">
        <v>666</v>
      </c>
      <c r="G317" s="37">
        <v>648000</v>
      </c>
    </row>
    <row r="318" spans="2:8" ht="16">
      <c r="B318" s="3" t="s">
        <v>664</v>
      </c>
      <c r="C318" s="3" t="s">
        <v>604</v>
      </c>
      <c r="D318" s="3" t="s">
        <v>608</v>
      </c>
      <c r="E318" s="3" t="s">
        <v>10</v>
      </c>
      <c r="F318" s="3" t="s">
        <v>667</v>
      </c>
      <c r="G318" s="37">
        <v>325000</v>
      </c>
    </row>
    <row r="319" spans="2:8" ht="16">
      <c r="B319" s="3" t="s">
        <v>664</v>
      </c>
      <c r="C319" s="3" t="s">
        <v>604</v>
      </c>
      <c r="D319" s="3" t="s">
        <v>608</v>
      </c>
      <c r="E319" s="3" t="s">
        <v>60</v>
      </c>
      <c r="F319" s="3" t="s">
        <v>93</v>
      </c>
      <c r="G319" s="37">
        <v>100000</v>
      </c>
    </row>
    <row r="320" spans="2:8" ht="16">
      <c r="B320" s="34" t="s">
        <v>668</v>
      </c>
      <c r="C320" s="34" t="s">
        <v>604</v>
      </c>
      <c r="D320" s="34" t="s">
        <v>608</v>
      </c>
      <c r="E320" s="34" t="s">
        <v>10</v>
      </c>
      <c r="F320" s="34" t="s">
        <v>669</v>
      </c>
      <c r="G320" s="35">
        <v>353000</v>
      </c>
      <c r="H320" s="36" t="s">
        <v>12</v>
      </c>
    </row>
    <row r="321" spans="2:8" ht="16">
      <c r="B321" s="3" t="s">
        <v>670</v>
      </c>
      <c r="C321" s="3" t="s">
        <v>604</v>
      </c>
      <c r="D321" s="3" t="s">
        <v>608</v>
      </c>
      <c r="E321" s="3" t="s">
        <v>10</v>
      </c>
      <c r="F321" s="3" t="s">
        <v>671</v>
      </c>
      <c r="G321" s="37">
        <v>94000</v>
      </c>
    </row>
    <row r="322" spans="2:8" ht="16">
      <c r="B322" s="3" t="s">
        <v>672</v>
      </c>
      <c r="C322" s="3" t="s">
        <v>604</v>
      </c>
      <c r="D322" s="3" t="s">
        <v>608</v>
      </c>
      <c r="E322" s="3" t="s">
        <v>60</v>
      </c>
      <c r="F322" s="3" t="s">
        <v>673</v>
      </c>
      <c r="G322" s="37">
        <v>150000</v>
      </c>
    </row>
    <row r="323" spans="2:8" ht="16">
      <c r="B323" s="34" t="s">
        <v>674</v>
      </c>
      <c r="C323" s="34" t="s">
        <v>604</v>
      </c>
      <c r="D323" s="34" t="s">
        <v>608</v>
      </c>
      <c r="E323" s="34" t="s">
        <v>15</v>
      </c>
      <c r="F323" s="34" t="s">
        <v>675</v>
      </c>
      <c r="G323" s="35">
        <v>17625</v>
      </c>
      <c r="H323" s="36" t="s">
        <v>12</v>
      </c>
    </row>
    <row r="324" spans="2:8" ht="16">
      <c r="B324" s="34" t="s">
        <v>676</v>
      </c>
      <c r="C324" s="34" t="s">
        <v>604</v>
      </c>
      <c r="D324" s="34" t="s">
        <v>608</v>
      </c>
      <c r="E324" s="34" t="s">
        <v>10</v>
      </c>
      <c r="F324" s="34" t="s">
        <v>296</v>
      </c>
      <c r="G324" s="35">
        <v>150000</v>
      </c>
      <c r="H324" s="36" t="s">
        <v>12</v>
      </c>
    </row>
    <row r="325" spans="2:8" ht="16">
      <c r="B325" s="38" t="s">
        <v>677</v>
      </c>
      <c r="C325" s="3" t="s">
        <v>604</v>
      </c>
      <c r="D325" s="3" t="s">
        <v>608</v>
      </c>
      <c r="E325" s="3" t="s">
        <v>60</v>
      </c>
      <c r="F325" s="3" t="s">
        <v>116</v>
      </c>
      <c r="G325" s="37">
        <v>150000</v>
      </c>
    </row>
    <row r="326" spans="2:8" ht="16">
      <c r="B326" s="3" t="s">
        <v>678</v>
      </c>
      <c r="C326" s="3" t="s">
        <v>604</v>
      </c>
      <c r="D326" s="3" t="s">
        <v>657</v>
      </c>
      <c r="E326" s="3" t="s">
        <v>10</v>
      </c>
      <c r="F326" s="3" t="s">
        <v>679</v>
      </c>
      <c r="G326" s="37">
        <v>9000</v>
      </c>
    </row>
    <row r="327" spans="2:8" ht="16">
      <c r="B327" s="3" t="s">
        <v>680</v>
      </c>
      <c r="C327" s="3" t="s">
        <v>604</v>
      </c>
      <c r="D327" s="3" t="s">
        <v>614</v>
      </c>
      <c r="E327" s="3" t="s">
        <v>15</v>
      </c>
      <c r="F327" s="3" t="s">
        <v>681</v>
      </c>
      <c r="G327" s="37">
        <v>22500</v>
      </c>
    </row>
    <row r="328" spans="2:8" ht="16">
      <c r="B328" s="40" t="s">
        <v>682</v>
      </c>
      <c r="C328" s="3" t="s">
        <v>604</v>
      </c>
      <c r="D328" s="3" t="s">
        <v>608</v>
      </c>
      <c r="E328" s="3" t="s">
        <v>60</v>
      </c>
      <c r="F328" s="3" t="s">
        <v>683</v>
      </c>
      <c r="G328" s="37">
        <v>150000</v>
      </c>
    </row>
    <row r="329" spans="2:8" ht="19">
      <c r="B329" s="48" t="s">
        <v>684</v>
      </c>
      <c r="C329" s="49"/>
      <c r="D329" s="50"/>
      <c r="E329" s="48" t="s">
        <v>52</v>
      </c>
      <c r="F329" s="50"/>
      <c r="G329" s="6">
        <f>SUM(G289:G328)</f>
        <v>7081225</v>
      </c>
    </row>
    <row r="331" spans="2:8" ht="16">
      <c r="B331" s="34" t="s">
        <v>685</v>
      </c>
      <c r="C331" s="34" t="s">
        <v>686</v>
      </c>
      <c r="D331" s="34" t="s">
        <v>687</v>
      </c>
      <c r="E331" s="34" t="s">
        <v>10</v>
      </c>
      <c r="F331" s="34" t="s">
        <v>296</v>
      </c>
      <c r="G331" s="35">
        <v>150000</v>
      </c>
      <c r="H331" s="36" t="s">
        <v>12</v>
      </c>
    </row>
    <row r="332" spans="2:8" ht="16">
      <c r="B332" s="3" t="s">
        <v>688</v>
      </c>
      <c r="C332" s="3" t="s">
        <v>686</v>
      </c>
      <c r="D332" s="3" t="s">
        <v>689</v>
      </c>
      <c r="E332" s="3" t="s">
        <v>15</v>
      </c>
      <c r="F332" s="3" t="s">
        <v>690</v>
      </c>
      <c r="G332" s="37">
        <v>64500</v>
      </c>
    </row>
    <row r="333" spans="2:8" ht="16">
      <c r="B333" s="38" t="s">
        <v>691</v>
      </c>
      <c r="C333" s="3" t="s">
        <v>686</v>
      </c>
      <c r="D333" s="3" t="s">
        <v>692</v>
      </c>
      <c r="E333" s="3" t="s">
        <v>60</v>
      </c>
      <c r="F333" s="38" t="s">
        <v>693</v>
      </c>
      <c r="G333" s="37">
        <v>10000</v>
      </c>
    </row>
    <row r="334" spans="2:8" ht="16">
      <c r="B334" s="3" t="s">
        <v>694</v>
      </c>
      <c r="C334" s="3" t="s">
        <v>686</v>
      </c>
      <c r="D334" s="3" t="s">
        <v>689</v>
      </c>
      <c r="E334" s="3" t="s">
        <v>28</v>
      </c>
      <c r="F334" s="3" t="s">
        <v>695</v>
      </c>
      <c r="G334" s="37">
        <v>6000</v>
      </c>
    </row>
    <row r="335" spans="2:8" ht="16">
      <c r="B335" s="34" t="s">
        <v>696</v>
      </c>
      <c r="C335" s="34" t="s">
        <v>686</v>
      </c>
      <c r="D335" s="34" t="s">
        <v>697</v>
      </c>
      <c r="E335" s="34" t="s">
        <v>10</v>
      </c>
      <c r="F335" s="34" t="s">
        <v>698</v>
      </c>
      <c r="G335" s="35">
        <v>355000</v>
      </c>
      <c r="H335" s="36" t="s">
        <v>12</v>
      </c>
    </row>
    <row r="336" spans="2:8" ht="16">
      <c r="B336" s="3" t="s">
        <v>699</v>
      </c>
      <c r="C336" s="3" t="s">
        <v>686</v>
      </c>
      <c r="D336" s="3" t="s">
        <v>687</v>
      </c>
      <c r="E336" s="3" t="s">
        <v>15</v>
      </c>
      <c r="F336" s="3" t="s">
        <v>700</v>
      </c>
      <c r="G336" s="37">
        <v>48750</v>
      </c>
    </row>
    <row r="337" spans="2:8" ht="16">
      <c r="B337" s="34" t="s">
        <v>701</v>
      </c>
      <c r="C337" s="34" t="s">
        <v>686</v>
      </c>
      <c r="D337" s="34" t="s">
        <v>689</v>
      </c>
      <c r="E337" s="34" t="s">
        <v>10</v>
      </c>
      <c r="F337" s="34" t="s">
        <v>702</v>
      </c>
      <c r="G337" s="35">
        <v>880000</v>
      </c>
      <c r="H337" s="36" t="s">
        <v>12</v>
      </c>
    </row>
    <row r="338" spans="2:8" ht="16">
      <c r="B338" s="34" t="s">
        <v>703</v>
      </c>
      <c r="C338" s="34" t="s">
        <v>686</v>
      </c>
      <c r="D338" s="34" t="s">
        <v>689</v>
      </c>
      <c r="E338" s="34" t="s">
        <v>10</v>
      </c>
      <c r="F338" s="34" t="s">
        <v>704</v>
      </c>
      <c r="G338" s="35">
        <v>47000</v>
      </c>
      <c r="H338" s="36" t="s">
        <v>12</v>
      </c>
    </row>
    <row r="339" spans="2:8" ht="16">
      <c r="B339" s="3" t="s">
        <v>705</v>
      </c>
      <c r="C339" s="3" t="s">
        <v>686</v>
      </c>
      <c r="D339" s="3" t="s">
        <v>687</v>
      </c>
      <c r="E339" s="3" t="s">
        <v>28</v>
      </c>
      <c r="F339" s="3" t="s">
        <v>706</v>
      </c>
      <c r="G339" s="37">
        <v>25000</v>
      </c>
    </row>
    <row r="340" spans="2:8" ht="16">
      <c r="B340" s="34" t="s">
        <v>705</v>
      </c>
      <c r="C340" s="34" t="s">
        <v>686</v>
      </c>
      <c r="D340" s="34" t="s">
        <v>687</v>
      </c>
      <c r="E340" s="34" t="s">
        <v>165</v>
      </c>
      <c r="F340" s="34" t="s">
        <v>707</v>
      </c>
      <c r="G340" s="35">
        <v>694000</v>
      </c>
      <c r="H340" s="36" t="s">
        <v>12</v>
      </c>
    </row>
    <row r="341" spans="2:8" ht="16">
      <c r="B341" s="34" t="s">
        <v>708</v>
      </c>
      <c r="C341" s="34" t="s">
        <v>686</v>
      </c>
      <c r="D341" s="34" t="s">
        <v>709</v>
      </c>
      <c r="E341" s="34" t="s">
        <v>10</v>
      </c>
      <c r="F341" s="34" t="s">
        <v>710</v>
      </c>
      <c r="G341" s="35">
        <v>31500</v>
      </c>
      <c r="H341" s="36" t="s">
        <v>12</v>
      </c>
    </row>
    <row r="342" spans="2:8" ht="16">
      <c r="B342" s="34" t="s">
        <v>711</v>
      </c>
      <c r="C342" s="34" t="s">
        <v>686</v>
      </c>
      <c r="D342" s="34" t="s">
        <v>689</v>
      </c>
      <c r="E342" s="34" t="s">
        <v>15</v>
      </c>
      <c r="F342" s="34" t="s">
        <v>712</v>
      </c>
      <c r="G342" s="35">
        <v>20000</v>
      </c>
      <c r="H342" s="36" t="s">
        <v>12</v>
      </c>
    </row>
    <row r="343" spans="2:8" ht="16">
      <c r="B343" s="3" t="s">
        <v>713</v>
      </c>
      <c r="C343" s="3" t="s">
        <v>686</v>
      </c>
      <c r="D343" s="3" t="s">
        <v>689</v>
      </c>
      <c r="E343" s="3" t="s">
        <v>10</v>
      </c>
      <c r="F343" s="3" t="s">
        <v>714</v>
      </c>
      <c r="G343" s="37">
        <v>9000</v>
      </c>
    </row>
    <row r="344" spans="2:8" ht="16">
      <c r="B344" s="34" t="s">
        <v>715</v>
      </c>
      <c r="C344" s="34" t="s">
        <v>686</v>
      </c>
      <c r="D344" s="34" t="s">
        <v>692</v>
      </c>
      <c r="E344" s="34" t="s">
        <v>15</v>
      </c>
      <c r="F344" s="34" t="s">
        <v>716</v>
      </c>
      <c r="G344" s="35">
        <v>93400</v>
      </c>
      <c r="H344" s="36" t="s">
        <v>12</v>
      </c>
    </row>
    <row r="345" spans="2:8" ht="19">
      <c r="B345" s="51" t="s">
        <v>717</v>
      </c>
      <c r="C345" s="49"/>
      <c r="D345" s="50"/>
      <c r="E345" s="48" t="s">
        <v>52</v>
      </c>
      <c r="F345" s="50"/>
      <c r="G345" s="6">
        <f>SUM(G331:G344)</f>
        <v>2434150</v>
      </c>
    </row>
    <row r="347" spans="2:8" ht="16">
      <c r="B347" s="3" t="s">
        <v>718</v>
      </c>
      <c r="C347" s="3" t="s">
        <v>719</v>
      </c>
      <c r="D347" s="3" t="s">
        <v>720</v>
      </c>
      <c r="E347" s="3" t="s">
        <v>41</v>
      </c>
      <c r="F347" s="3" t="s">
        <v>721</v>
      </c>
      <c r="G347" s="37">
        <v>80000</v>
      </c>
    </row>
    <row r="348" spans="2:8" ht="16">
      <c r="B348" s="3" t="s">
        <v>718</v>
      </c>
      <c r="C348" s="3" t="s">
        <v>719</v>
      </c>
      <c r="D348" s="3" t="s">
        <v>720</v>
      </c>
      <c r="E348" s="3" t="s">
        <v>15</v>
      </c>
      <c r="F348" s="3" t="s">
        <v>722</v>
      </c>
      <c r="G348" s="37">
        <v>48750</v>
      </c>
    </row>
    <row r="349" spans="2:8" ht="16">
      <c r="B349" s="3" t="s">
        <v>723</v>
      </c>
      <c r="C349" s="3" t="s">
        <v>719</v>
      </c>
      <c r="D349" s="3" t="s">
        <v>723</v>
      </c>
      <c r="E349" s="3" t="s">
        <v>28</v>
      </c>
      <c r="F349" s="3" t="s">
        <v>299</v>
      </c>
      <c r="G349" s="37">
        <v>41000</v>
      </c>
    </row>
    <row r="350" spans="2:8" ht="16">
      <c r="B350" s="3" t="s">
        <v>723</v>
      </c>
      <c r="C350" s="3" t="s">
        <v>719</v>
      </c>
      <c r="D350" s="3" t="s">
        <v>723</v>
      </c>
      <c r="E350" s="3" t="s">
        <v>28</v>
      </c>
      <c r="F350" s="3" t="s">
        <v>724</v>
      </c>
      <c r="G350" s="37">
        <v>21600</v>
      </c>
    </row>
    <row r="351" spans="2:8" ht="16">
      <c r="B351" s="3" t="s">
        <v>723</v>
      </c>
      <c r="C351" s="3" t="s">
        <v>719</v>
      </c>
      <c r="D351" s="3" t="s">
        <v>723</v>
      </c>
      <c r="E351" s="3" t="s">
        <v>28</v>
      </c>
      <c r="F351" s="3" t="s">
        <v>299</v>
      </c>
      <c r="G351" s="37">
        <v>21600</v>
      </c>
    </row>
    <row r="352" spans="2:8" ht="16">
      <c r="B352" s="3" t="s">
        <v>725</v>
      </c>
      <c r="C352" s="3" t="s">
        <v>719</v>
      </c>
      <c r="D352" s="3" t="s">
        <v>726</v>
      </c>
      <c r="E352" s="3" t="s">
        <v>28</v>
      </c>
      <c r="F352" s="3" t="s">
        <v>727</v>
      </c>
      <c r="G352" s="37">
        <v>33400</v>
      </c>
    </row>
    <row r="353" spans="2:8" ht="16">
      <c r="B353" s="3" t="s">
        <v>728</v>
      </c>
      <c r="C353" s="3" t="s">
        <v>719</v>
      </c>
      <c r="D353" s="3" t="s">
        <v>729</v>
      </c>
      <c r="E353" s="3" t="s">
        <v>60</v>
      </c>
      <c r="F353" s="3" t="s">
        <v>730</v>
      </c>
      <c r="G353" s="37">
        <v>150000</v>
      </c>
    </row>
    <row r="354" spans="2:8" ht="16">
      <c r="B354" s="3" t="s">
        <v>731</v>
      </c>
      <c r="C354" s="3" t="s">
        <v>719</v>
      </c>
      <c r="D354" s="3" t="s">
        <v>732</v>
      </c>
      <c r="E354" s="3" t="s">
        <v>60</v>
      </c>
      <c r="F354" s="3" t="s">
        <v>733</v>
      </c>
      <c r="G354" s="37">
        <v>150000</v>
      </c>
    </row>
    <row r="355" spans="2:8" ht="16">
      <c r="B355" s="34" t="s">
        <v>734</v>
      </c>
      <c r="C355" s="34" t="s">
        <v>719</v>
      </c>
      <c r="D355" s="34" t="s">
        <v>735</v>
      </c>
      <c r="E355" s="34" t="s">
        <v>21</v>
      </c>
      <c r="F355" s="34" t="s">
        <v>736</v>
      </c>
      <c r="G355" s="35">
        <v>53300</v>
      </c>
      <c r="H355" s="36" t="s">
        <v>12</v>
      </c>
    </row>
    <row r="356" spans="2:8" ht="16">
      <c r="B356" s="3" t="s">
        <v>737</v>
      </c>
      <c r="C356" s="3" t="s">
        <v>719</v>
      </c>
      <c r="D356" s="3" t="s">
        <v>735</v>
      </c>
      <c r="E356" s="3" t="s">
        <v>10</v>
      </c>
      <c r="F356" s="3" t="s">
        <v>738</v>
      </c>
      <c r="G356" s="37">
        <v>80000</v>
      </c>
    </row>
    <row r="357" spans="2:8" ht="16">
      <c r="B357" s="3" t="s">
        <v>739</v>
      </c>
      <c r="C357" s="3" t="s">
        <v>719</v>
      </c>
      <c r="D357" s="3" t="s">
        <v>735</v>
      </c>
      <c r="E357" s="3" t="s">
        <v>223</v>
      </c>
      <c r="F357" s="3" t="s">
        <v>740</v>
      </c>
      <c r="G357" s="37">
        <v>6750</v>
      </c>
    </row>
    <row r="358" spans="2:8" ht="16">
      <c r="B358" s="3" t="s">
        <v>739</v>
      </c>
      <c r="C358" s="3" t="s">
        <v>719</v>
      </c>
      <c r="D358" s="3" t="s">
        <v>735</v>
      </c>
      <c r="E358" s="3" t="s">
        <v>15</v>
      </c>
      <c r="F358" s="3" t="s">
        <v>741</v>
      </c>
      <c r="G358" s="37">
        <v>30000</v>
      </c>
    </row>
    <row r="359" spans="2:8" ht="16">
      <c r="B359" s="34" t="s">
        <v>742</v>
      </c>
      <c r="C359" s="34" t="s">
        <v>719</v>
      </c>
      <c r="D359" s="34" t="s">
        <v>720</v>
      </c>
      <c r="E359" s="34" t="s">
        <v>15</v>
      </c>
      <c r="F359" s="34" t="s">
        <v>743</v>
      </c>
      <c r="G359" s="35">
        <v>9975</v>
      </c>
      <c r="H359" s="36" t="s">
        <v>12</v>
      </c>
    </row>
    <row r="360" spans="2:8" ht="16">
      <c r="B360" s="3" t="s">
        <v>744</v>
      </c>
      <c r="C360" s="3" t="s">
        <v>719</v>
      </c>
      <c r="D360" s="3" t="s">
        <v>745</v>
      </c>
      <c r="E360" s="3" t="s">
        <v>10</v>
      </c>
      <c r="F360" s="3" t="s">
        <v>746</v>
      </c>
      <c r="G360" s="37">
        <v>125000</v>
      </c>
    </row>
    <row r="361" spans="2:8" ht="17" customHeight="1">
      <c r="B361" s="34" t="s">
        <v>747</v>
      </c>
      <c r="C361" s="34" t="s">
        <v>719</v>
      </c>
      <c r="D361" s="34" t="s">
        <v>735</v>
      </c>
      <c r="E361" s="34" t="s">
        <v>15</v>
      </c>
      <c r="F361" s="34" t="s">
        <v>748</v>
      </c>
      <c r="G361" s="35">
        <v>56250</v>
      </c>
      <c r="H361" s="36" t="s">
        <v>12</v>
      </c>
    </row>
    <row r="362" spans="2:8" ht="17" customHeight="1">
      <c r="B362" s="44" t="s">
        <v>749</v>
      </c>
      <c r="C362" s="44" t="s">
        <v>719</v>
      </c>
      <c r="D362" s="44" t="s">
        <v>720</v>
      </c>
      <c r="E362" s="44" t="s">
        <v>15</v>
      </c>
      <c r="F362" s="44" t="s">
        <v>750</v>
      </c>
      <c r="G362" s="45">
        <v>165000</v>
      </c>
      <c r="H362" s="36"/>
    </row>
    <row r="363" spans="2:8" ht="16">
      <c r="B363" s="3" t="s">
        <v>751</v>
      </c>
      <c r="C363" s="3" t="s">
        <v>719</v>
      </c>
      <c r="D363" s="3" t="s">
        <v>752</v>
      </c>
      <c r="E363" s="3" t="s">
        <v>10</v>
      </c>
      <c r="F363" s="3" t="s">
        <v>753</v>
      </c>
      <c r="G363" s="37">
        <v>44250</v>
      </c>
    </row>
    <row r="364" spans="2:8" ht="16">
      <c r="B364" s="38" t="s">
        <v>754</v>
      </c>
      <c r="C364" s="3" t="s">
        <v>719</v>
      </c>
      <c r="D364" s="3" t="s">
        <v>720</v>
      </c>
      <c r="E364" s="3" t="s">
        <v>60</v>
      </c>
      <c r="F364" s="3" t="s">
        <v>755</v>
      </c>
      <c r="G364" s="37">
        <v>70000</v>
      </c>
    </row>
    <row r="365" spans="2:8" ht="16">
      <c r="B365" s="3" t="s">
        <v>756</v>
      </c>
      <c r="C365" s="3" t="s">
        <v>719</v>
      </c>
      <c r="D365" s="3" t="s">
        <v>757</v>
      </c>
      <c r="E365" s="3" t="s">
        <v>15</v>
      </c>
      <c r="F365" s="3" t="s">
        <v>758</v>
      </c>
      <c r="G365" s="37">
        <v>48750</v>
      </c>
    </row>
    <row r="366" spans="2:8" ht="16">
      <c r="B366" s="34" t="s">
        <v>756</v>
      </c>
      <c r="C366" s="34" t="s">
        <v>719</v>
      </c>
      <c r="D366" s="34" t="s">
        <v>757</v>
      </c>
      <c r="E366" s="34" t="s">
        <v>15</v>
      </c>
      <c r="F366" s="34" t="s">
        <v>598</v>
      </c>
      <c r="G366" s="35">
        <v>43000</v>
      </c>
      <c r="H366" s="36" t="s">
        <v>12</v>
      </c>
    </row>
    <row r="367" spans="2:8" ht="16">
      <c r="B367" s="3" t="s">
        <v>759</v>
      </c>
      <c r="C367" s="3" t="s">
        <v>719</v>
      </c>
      <c r="D367" s="3" t="s">
        <v>760</v>
      </c>
      <c r="E367" s="3" t="s">
        <v>10</v>
      </c>
      <c r="F367" s="3" t="s">
        <v>47</v>
      </c>
      <c r="G367" s="37">
        <v>104000</v>
      </c>
    </row>
    <row r="368" spans="2:8" ht="16">
      <c r="B368" s="34" t="s">
        <v>761</v>
      </c>
      <c r="C368" s="34" t="s">
        <v>719</v>
      </c>
      <c r="D368" s="34" t="s">
        <v>762</v>
      </c>
      <c r="E368" s="34" t="s">
        <v>10</v>
      </c>
      <c r="F368" s="34" t="s">
        <v>763</v>
      </c>
      <c r="G368" s="35">
        <v>270000</v>
      </c>
      <c r="H368" s="36" t="s">
        <v>12</v>
      </c>
    </row>
    <row r="369" spans="2:8" ht="16">
      <c r="B369" s="3" t="s">
        <v>764</v>
      </c>
      <c r="C369" s="3" t="s">
        <v>719</v>
      </c>
      <c r="D369" s="3" t="s">
        <v>765</v>
      </c>
      <c r="E369" s="3" t="s">
        <v>165</v>
      </c>
      <c r="F369" s="3" t="s">
        <v>766</v>
      </c>
      <c r="G369" s="37">
        <v>632000</v>
      </c>
    </row>
    <row r="370" spans="2:8" ht="16">
      <c r="B370" s="3" t="s">
        <v>764</v>
      </c>
      <c r="C370" s="3" t="s">
        <v>719</v>
      </c>
      <c r="D370" s="3" t="s">
        <v>765</v>
      </c>
      <c r="E370" s="3" t="s">
        <v>10</v>
      </c>
      <c r="F370" s="3" t="s">
        <v>767</v>
      </c>
      <c r="G370" s="37">
        <v>1000000</v>
      </c>
    </row>
    <row r="371" spans="2:8" ht="16">
      <c r="B371" s="3" t="s">
        <v>768</v>
      </c>
      <c r="C371" s="3" t="s">
        <v>719</v>
      </c>
      <c r="D371" s="3" t="s">
        <v>769</v>
      </c>
      <c r="E371" s="3" t="s">
        <v>15</v>
      </c>
      <c r="F371" s="3" t="s">
        <v>770</v>
      </c>
      <c r="G371" s="37">
        <v>86250</v>
      </c>
    </row>
    <row r="372" spans="2:8" ht="16">
      <c r="B372" s="40" t="s">
        <v>771</v>
      </c>
      <c r="C372" s="3" t="s">
        <v>719</v>
      </c>
      <c r="D372" s="3" t="s">
        <v>772</v>
      </c>
      <c r="E372" s="3" t="s">
        <v>15</v>
      </c>
      <c r="F372" s="3" t="s">
        <v>773</v>
      </c>
      <c r="G372" s="37">
        <v>180000</v>
      </c>
    </row>
    <row r="373" spans="2:8" ht="16">
      <c r="B373" s="3" t="s">
        <v>774</v>
      </c>
      <c r="C373" s="3" t="s">
        <v>719</v>
      </c>
      <c r="D373" s="3" t="s">
        <v>720</v>
      </c>
      <c r="E373" s="3" t="s">
        <v>21</v>
      </c>
      <c r="F373" s="3" t="s">
        <v>775</v>
      </c>
      <c r="G373" s="37">
        <v>75000</v>
      </c>
    </row>
    <row r="374" spans="2:8" ht="16">
      <c r="B374" s="34" t="s">
        <v>776</v>
      </c>
      <c r="C374" s="34" t="s">
        <v>719</v>
      </c>
      <c r="D374" s="34" t="s">
        <v>720</v>
      </c>
      <c r="E374" s="34" t="s">
        <v>15</v>
      </c>
      <c r="F374" s="34" t="s">
        <v>777</v>
      </c>
      <c r="G374" s="35">
        <v>27000</v>
      </c>
      <c r="H374" s="36" t="s">
        <v>12</v>
      </c>
    </row>
    <row r="375" spans="2:8" ht="16">
      <c r="B375" s="3" t="s">
        <v>778</v>
      </c>
      <c r="C375" s="3" t="s">
        <v>719</v>
      </c>
      <c r="D375" s="3" t="s">
        <v>779</v>
      </c>
      <c r="E375" s="3" t="s">
        <v>10</v>
      </c>
      <c r="F375" s="3" t="s">
        <v>780</v>
      </c>
      <c r="G375" s="37">
        <v>296000</v>
      </c>
    </row>
    <row r="376" spans="2:8" ht="16">
      <c r="B376" s="3" t="s">
        <v>781</v>
      </c>
      <c r="C376" s="3" t="s">
        <v>719</v>
      </c>
      <c r="D376" s="3" t="s">
        <v>782</v>
      </c>
      <c r="E376" s="3" t="s">
        <v>10</v>
      </c>
      <c r="F376" s="3" t="s">
        <v>783</v>
      </c>
      <c r="G376" s="37">
        <v>97000</v>
      </c>
    </row>
    <row r="377" spans="2:8" ht="16">
      <c r="B377" s="34" t="s">
        <v>784</v>
      </c>
      <c r="C377" s="34" t="s">
        <v>719</v>
      </c>
      <c r="D377" s="34" t="s">
        <v>785</v>
      </c>
      <c r="E377" s="34" t="s">
        <v>10</v>
      </c>
      <c r="F377" s="34" t="s">
        <v>11</v>
      </c>
      <c r="G377" s="35">
        <v>11250</v>
      </c>
      <c r="H377" s="36" t="s">
        <v>12</v>
      </c>
    </row>
    <row r="378" spans="2:8" ht="16">
      <c r="B378" s="3" t="s">
        <v>786</v>
      </c>
      <c r="C378" s="3" t="s">
        <v>719</v>
      </c>
      <c r="D378" s="3" t="s">
        <v>720</v>
      </c>
      <c r="E378" s="3" t="s">
        <v>15</v>
      </c>
      <c r="F378" s="3" t="s">
        <v>787</v>
      </c>
      <c r="G378" s="37">
        <v>22500</v>
      </c>
    </row>
    <row r="379" spans="2:8" ht="16">
      <c r="B379" s="3" t="s">
        <v>788</v>
      </c>
      <c r="C379" s="3" t="s">
        <v>719</v>
      </c>
      <c r="D379" s="3" t="s">
        <v>720</v>
      </c>
      <c r="E379" s="3" t="s">
        <v>10</v>
      </c>
      <c r="F379" s="3" t="s">
        <v>789</v>
      </c>
      <c r="G379" s="37">
        <v>86000</v>
      </c>
    </row>
    <row r="380" spans="2:8" ht="16">
      <c r="B380" s="3" t="s">
        <v>788</v>
      </c>
      <c r="C380" s="3" t="s">
        <v>719</v>
      </c>
      <c r="D380" s="3" t="s">
        <v>720</v>
      </c>
      <c r="E380" s="3" t="s">
        <v>60</v>
      </c>
      <c r="F380" s="3" t="s">
        <v>790</v>
      </c>
      <c r="G380" s="37">
        <v>150000</v>
      </c>
    </row>
    <row r="381" spans="2:8" ht="16">
      <c r="B381" s="3" t="s">
        <v>788</v>
      </c>
      <c r="C381" s="3" t="s">
        <v>719</v>
      </c>
      <c r="D381" s="3" t="s">
        <v>720</v>
      </c>
      <c r="E381" s="3" t="s">
        <v>60</v>
      </c>
      <c r="F381" s="3" t="s">
        <v>791</v>
      </c>
      <c r="G381" s="37">
        <v>150000</v>
      </c>
    </row>
    <row r="382" spans="2:8" ht="16">
      <c r="B382" s="41" t="s">
        <v>792</v>
      </c>
      <c r="C382" s="39" t="s">
        <v>719</v>
      </c>
      <c r="D382" s="39" t="s">
        <v>720</v>
      </c>
      <c r="E382" s="39" t="s">
        <v>15</v>
      </c>
      <c r="F382" s="39" t="s">
        <v>793</v>
      </c>
      <c r="G382" s="35">
        <v>56700</v>
      </c>
      <c r="H382" s="36" t="s">
        <v>12</v>
      </c>
    </row>
    <row r="383" spans="2:8" ht="16">
      <c r="B383" s="3" t="s">
        <v>794</v>
      </c>
      <c r="C383" s="3" t="s">
        <v>719</v>
      </c>
      <c r="D383" s="3" t="s">
        <v>720</v>
      </c>
      <c r="E383" s="3" t="s">
        <v>41</v>
      </c>
      <c r="F383" s="3" t="s">
        <v>42</v>
      </c>
      <c r="G383" s="37">
        <v>60000</v>
      </c>
    </row>
    <row r="384" spans="2:8" ht="16">
      <c r="B384" s="3" t="s">
        <v>795</v>
      </c>
      <c r="C384" s="3" t="s">
        <v>719</v>
      </c>
      <c r="D384" s="3" t="s">
        <v>796</v>
      </c>
      <c r="E384" s="3" t="s">
        <v>10</v>
      </c>
      <c r="F384" s="3" t="s">
        <v>797</v>
      </c>
      <c r="G384" s="37">
        <v>90000</v>
      </c>
    </row>
    <row r="385" spans="2:8" ht="16">
      <c r="B385" s="3" t="s">
        <v>798</v>
      </c>
      <c r="C385" s="3" t="s">
        <v>719</v>
      </c>
      <c r="D385" s="3" t="s">
        <v>720</v>
      </c>
      <c r="E385" s="3" t="s">
        <v>60</v>
      </c>
      <c r="F385" s="3" t="s">
        <v>98</v>
      </c>
      <c r="G385" s="37">
        <v>150000</v>
      </c>
    </row>
    <row r="386" spans="2:8" ht="16">
      <c r="B386" s="41" t="s">
        <v>799</v>
      </c>
      <c r="C386" s="39" t="s">
        <v>719</v>
      </c>
      <c r="D386" s="39" t="s">
        <v>720</v>
      </c>
      <c r="E386" s="39" t="s">
        <v>10</v>
      </c>
      <c r="F386" s="39" t="s">
        <v>800</v>
      </c>
      <c r="G386" s="35">
        <v>75000</v>
      </c>
      <c r="H386" s="36" t="s">
        <v>12</v>
      </c>
    </row>
    <row r="387" spans="2:8" ht="16">
      <c r="B387" s="3" t="s">
        <v>801</v>
      </c>
      <c r="C387" s="3" t="s">
        <v>719</v>
      </c>
      <c r="D387" s="3" t="s">
        <v>720</v>
      </c>
      <c r="E387" s="3" t="s">
        <v>10</v>
      </c>
      <c r="F387" s="3" t="s">
        <v>802</v>
      </c>
      <c r="G387" s="37">
        <v>187500</v>
      </c>
    </row>
    <row r="388" spans="2:8" ht="16">
      <c r="B388" s="3" t="s">
        <v>803</v>
      </c>
      <c r="C388" s="3" t="s">
        <v>719</v>
      </c>
      <c r="D388" s="3" t="s">
        <v>804</v>
      </c>
      <c r="E388" s="3" t="s">
        <v>41</v>
      </c>
      <c r="F388" s="3" t="s">
        <v>805</v>
      </c>
      <c r="G388" s="37">
        <v>150000</v>
      </c>
    </row>
    <row r="389" spans="2:8" ht="16">
      <c r="B389" s="34" t="s">
        <v>806</v>
      </c>
      <c r="C389" s="34" t="s">
        <v>719</v>
      </c>
      <c r="D389" s="34" t="s">
        <v>807</v>
      </c>
      <c r="E389" s="34" t="s">
        <v>10</v>
      </c>
      <c r="F389" s="34" t="s">
        <v>556</v>
      </c>
      <c r="G389" s="35">
        <v>47500</v>
      </c>
      <c r="H389" s="36" t="s">
        <v>12</v>
      </c>
    </row>
    <row r="390" spans="2:8" ht="16">
      <c r="B390" s="3" t="s">
        <v>808</v>
      </c>
      <c r="C390" s="3" t="s">
        <v>719</v>
      </c>
      <c r="D390" s="3" t="s">
        <v>720</v>
      </c>
      <c r="E390" s="3" t="s">
        <v>10</v>
      </c>
      <c r="F390" s="3" t="s">
        <v>296</v>
      </c>
      <c r="G390" s="37">
        <v>220000</v>
      </c>
    </row>
    <row r="391" spans="2:8" ht="16">
      <c r="B391" s="3" t="s">
        <v>809</v>
      </c>
      <c r="C391" s="3" t="s">
        <v>719</v>
      </c>
      <c r="D391" s="3" t="s">
        <v>810</v>
      </c>
      <c r="E391" s="3" t="s">
        <v>165</v>
      </c>
      <c r="F391" s="3" t="s">
        <v>811</v>
      </c>
      <c r="G391" s="37">
        <v>491500</v>
      </c>
    </row>
    <row r="392" spans="2:8" ht="16">
      <c r="B392" s="3" t="s">
        <v>812</v>
      </c>
      <c r="C392" s="3" t="s">
        <v>719</v>
      </c>
      <c r="D392" s="3" t="s">
        <v>813</v>
      </c>
      <c r="E392" s="3" t="s">
        <v>28</v>
      </c>
      <c r="F392" s="3" t="s">
        <v>814</v>
      </c>
      <c r="G392" s="37">
        <v>50000</v>
      </c>
    </row>
    <row r="393" spans="2:8" ht="16">
      <c r="B393" s="3" t="s">
        <v>815</v>
      </c>
      <c r="C393" s="3" t="s">
        <v>719</v>
      </c>
      <c r="D393" s="3" t="s">
        <v>720</v>
      </c>
      <c r="E393" s="3" t="s">
        <v>10</v>
      </c>
      <c r="F393" s="3" t="s">
        <v>816</v>
      </c>
      <c r="G393" s="37">
        <v>141000</v>
      </c>
    </row>
    <row r="394" spans="2:8" ht="16">
      <c r="B394" s="3" t="s">
        <v>817</v>
      </c>
      <c r="C394" s="3" t="s">
        <v>719</v>
      </c>
      <c r="D394" s="3" t="s">
        <v>720</v>
      </c>
      <c r="E394" s="3" t="s">
        <v>15</v>
      </c>
      <c r="F394" s="3" t="s">
        <v>818</v>
      </c>
      <c r="G394" s="37">
        <v>13400</v>
      </c>
    </row>
    <row r="395" spans="2:8" ht="16">
      <c r="B395" s="34" t="s">
        <v>817</v>
      </c>
      <c r="C395" s="34" t="s">
        <v>719</v>
      </c>
      <c r="D395" s="34" t="s">
        <v>720</v>
      </c>
      <c r="E395" s="34" t="s">
        <v>15</v>
      </c>
      <c r="F395" s="34" t="s">
        <v>819</v>
      </c>
      <c r="G395" s="35">
        <v>3750</v>
      </c>
      <c r="H395" s="36" t="s">
        <v>12</v>
      </c>
    </row>
    <row r="396" spans="2:8" ht="16">
      <c r="B396" s="3" t="s">
        <v>820</v>
      </c>
      <c r="C396" s="3" t="s">
        <v>719</v>
      </c>
      <c r="D396" s="3" t="s">
        <v>821</v>
      </c>
      <c r="E396" s="3" t="s">
        <v>60</v>
      </c>
      <c r="F396" s="3" t="s">
        <v>822</v>
      </c>
      <c r="G396" s="37">
        <v>265000</v>
      </c>
    </row>
    <row r="397" spans="2:8" ht="16">
      <c r="B397" s="3" t="s">
        <v>823</v>
      </c>
      <c r="C397" s="3" t="s">
        <v>719</v>
      </c>
      <c r="D397" s="3" t="s">
        <v>821</v>
      </c>
      <c r="E397" s="3" t="s">
        <v>60</v>
      </c>
      <c r="F397" s="3" t="s">
        <v>824</v>
      </c>
      <c r="G397" s="37">
        <v>150000</v>
      </c>
    </row>
    <row r="398" spans="2:8" ht="16">
      <c r="B398" s="3" t="s">
        <v>823</v>
      </c>
      <c r="C398" s="3" t="s">
        <v>719</v>
      </c>
      <c r="D398" s="3" t="s">
        <v>825</v>
      </c>
      <c r="E398" s="3" t="s">
        <v>60</v>
      </c>
      <c r="F398" s="3" t="s">
        <v>385</v>
      </c>
      <c r="G398" s="37">
        <v>150000</v>
      </c>
    </row>
    <row r="399" spans="2:8" ht="16">
      <c r="B399" s="34" t="s">
        <v>826</v>
      </c>
      <c r="C399" s="34" t="s">
        <v>719</v>
      </c>
      <c r="D399" s="34" t="s">
        <v>729</v>
      </c>
      <c r="E399" s="34" t="s">
        <v>10</v>
      </c>
      <c r="F399" s="34" t="s">
        <v>827</v>
      </c>
      <c r="G399" s="35">
        <v>67000</v>
      </c>
      <c r="H399" s="36" t="s">
        <v>12</v>
      </c>
    </row>
    <row r="400" spans="2:8" ht="16">
      <c r="B400" s="34" t="s">
        <v>828</v>
      </c>
      <c r="C400" s="34" t="s">
        <v>719</v>
      </c>
      <c r="D400" s="34" t="s">
        <v>829</v>
      </c>
      <c r="E400" s="34" t="s">
        <v>10</v>
      </c>
      <c r="F400" s="34" t="s">
        <v>830</v>
      </c>
      <c r="G400" s="35">
        <v>450000</v>
      </c>
      <c r="H400" s="36" t="s">
        <v>12</v>
      </c>
    </row>
    <row r="401" spans="2:8" ht="16">
      <c r="B401" s="34" t="s">
        <v>831</v>
      </c>
      <c r="C401" s="34" t="s">
        <v>719</v>
      </c>
      <c r="D401" s="34" t="s">
        <v>735</v>
      </c>
      <c r="E401" s="34" t="s">
        <v>21</v>
      </c>
      <c r="F401" s="34" t="s">
        <v>832</v>
      </c>
      <c r="G401" s="35">
        <v>77000</v>
      </c>
      <c r="H401" s="36" t="s">
        <v>12</v>
      </c>
    </row>
    <row r="402" spans="2:8" ht="16">
      <c r="B402" s="3" t="s">
        <v>833</v>
      </c>
      <c r="C402" s="3" t="s">
        <v>719</v>
      </c>
      <c r="D402" s="3" t="s">
        <v>720</v>
      </c>
      <c r="E402" s="3" t="s">
        <v>10</v>
      </c>
      <c r="F402" s="3" t="s">
        <v>834</v>
      </c>
      <c r="G402" s="37">
        <v>772500</v>
      </c>
    </row>
    <row r="403" spans="2:8" ht="16">
      <c r="B403" s="3" t="s">
        <v>833</v>
      </c>
      <c r="C403" s="3" t="s">
        <v>719</v>
      </c>
      <c r="D403" s="3" t="s">
        <v>796</v>
      </c>
      <c r="E403" s="3" t="s">
        <v>60</v>
      </c>
      <c r="F403" s="3" t="s">
        <v>835</v>
      </c>
      <c r="G403" s="37">
        <v>96000</v>
      </c>
    </row>
    <row r="404" spans="2:8" ht="16">
      <c r="B404" s="3" t="s">
        <v>836</v>
      </c>
      <c r="C404" s="3" t="s">
        <v>719</v>
      </c>
      <c r="D404" s="3" t="s">
        <v>772</v>
      </c>
      <c r="E404" s="3" t="s">
        <v>10</v>
      </c>
      <c r="F404" s="3" t="s">
        <v>837</v>
      </c>
      <c r="G404" s="37">
        <v>160000</v>
      </c>
    </row>
    <row r="405" spans="2:8" ht="16">
      <c r="B405" s="3" t="s">
        <v>838</v>
      </c>
      <c r="C405" s="3" t="s">
        <v>719</v>
      </c>
      <c r="D405" s="3" t="s">
        <v>720</v>
      </c>
      <c r="E405" s="3" t="s">
        <v>60</v>
      </c>
      <c r="F405" s="3" t="s">
        <v>839</v>
      </c>
      <c r="G405" s="37">
        <v>96000</v>
      </c>
    </row>
    <row r="406" spans="2:8" ht="16">
      <c r="B406" s="39" t="s">
        <v>838</v>
      </c>
      <c r="C406" s="39" t="s">
        <v>719</v>
      </c>
      <c r="D406" s="39" t="s">
        <v>720</v>
      </c>
      <c r="E406" s="39" t="s">
        <v>15</v>
      </c>
      <c r="F406" s="39" t="s">
        <v>840</v>
      </c>
      <c r="G406" s="4">
        <v>32618</v>
      </c>
      <c r="H406" s="36" t="s">
        <v>12</v>
      </c>
    </row>
    <row r="407" spans="2:8" ht="16">
      <c r="B407" s="3" t="s">
        <v>841</v>
      </c>
      <c r="C407" s="3" t="s">
        <v>719</v>
      </c>
      <c r="D407" s="3" t="s">
        <v>720</v>
      </c>
      <c r="E407" s="3" t="s">
        <v>15</v>
      </c>
      <c r="F407" s="3" t="s">
        <v>842</v>
      </c>
      <c r="G407" s="37">
        <v>15000</v>
      </c>
    </row>
    <row r="408" spans="2:8" ht="19">
      <c r="B408" s="48" t="s">
        <v>843</v>
      </c>
      <c r="C408" s="49"/>
      <c r="D408" s="50"/>
      <c r="E408" s="48" t="s">
        <v>52</v>
      </c>
      <c r="F408" s="50"/>
      <c r="G408" s="6">
        <f>SUM(G347:G407)</f>
        <v>8533093</v>
      </c>
    </row>
    <row r="409" spans="2:8" customFormat="1" ht="14"/>
    <row r="410" spans="2:8" ht="16">
      <c r="B410" s="3" t="s">
        <v>844</v>
      </c>
      <c r="C410" s="3" t="s">
        <v>845</v>
      </c>
      <c r="D410" s="3" t="s">
        <v>846</v>
      </c>
      <c r="E410" s="3" t="s">
        <v>10</v>
      </c>
      <c r="F410" s="3" t="s">
        <v>847</v>
      </c>
      <c r="G410" s="37">
        <v>171000</v>
      </c>
    </row>
    <row r="411" spans="2:8" ht="16">
      <c r="B411" s="3" t="s">
        <v>848</v>
      </c>
      <c r="C411" s="3" t="s">
        <v>849</v>
      </c>
      <c r="D411" s="3" t="s">
        <v>850</v>
      </c>
      <c r="E411" s="3" t="s">
        <v>60</v>
      </c>
      <c r="F411" s="3" t="s">
        <v>851</v>
      </c>
      <c r="G411" s="37">
        <v>150000</v>
      </c>
    </row>
    <row r="412" spans="2:8" ht="16">
      <c r="B412" s="3" t="s">
        <v>852</v>
      </c>
      <c r="C412" s="3" t="s">
        <v>845</v>
      </c>
      <c r="D412" s="3" t="s">
        <v>853</v>
      </c>
      <c r="E412" s="3" t="s">
        <v>223</v>
      </c>
      <c r="F412" s="3" t="s">
        <v>274</v>
      </c>
      <c r="G412" s="37">
        <v>5000</v>
      </c>
    </row>
    <row r="413" spans="2:8" ht="16">
      <c r="B413" s="3" t="s">
        <v>854</v>
      </c>
      <c r="C413" s="3" t="s">
        <v>845</v>
      </c>
      <c r="D413" s="3" t="s">
        <v>850</v>
      </c>
      <c r="E413" s="3" t="s">
        <v>10</v>
      </c>
      <c r="F413" s="3" t="s">
        <v>855</v>
      </c>
      <c r="G413" s="37">
        <v>56250</v>
      </c>
    </row>
    <row r="414" spans="2:8" ht="16">
      <c r="B414" s="3" t="s">
        <v>856</v>
      </c>
      <c r="C414" s="3" t="s">
        <v>845</v>
      </c>
      <c r="D414" s="3" t="s">
        <v>857</v>
      </c>
      <c r="E414" s="3" t="s">
        <v>223</v>
      </c>
      <c r="F414" s="3" t="s">
        <v>858</v>
      </c>
      <c r="G414" s="37">
        <v>5625</v>
      </c>
    </row>
    <row r="415" spans="2:8" ht="16">
      <c r="B415" s="3" t="s">
        <v>856</v>
      </c>
      <c r="C415" s="3" t="s">
        <v>845</v>
      </c>
      <c r="D415" s="3" t="s">
        <v>857</v>
      </c>
      <c r="E415" s="3" t="s">
        <v>223</v>
      </c>
      <c r="F415" s="3" t="s">
        <v>859</v>
      </c>
      <c r="G415" s="37">
        <v>5625</v>
      </c>
    </row>
    <row r="416" spans="2:8" ht="16">
      <c r="B416" s="3" t="s">
        <v>856</v>
      </c>
      <c r="C416" s="3" t="s">
        <v>845</v>
      </c>
      <c r="D416" s="3" t="s">
        <v>857</v>
      </c>
      <c r="E416" s="3" t="s">
        <v>223</v>
      </c>
      <c r="F416" s="3" t="s">
        <v>860</v>
      </c>
      <c r="G416" s="37">
        <v>5625</v>
      </c>
    </row>
    <row r="417" spans="2:9" ht="16">
      <c r="B417" s="3" t="s">
        <v>856</v>
      </c>
      <c r="C417" s="3" t="s">
        <v>845</v>
      </c>
      <c r="D417" s="3" t="s">
        <v>857</v>
      </c>
      <c r="E417" s="3" t="s">
        <v>223</v>
      </c>
      <c r="F417" s="3" t="s">
        <v>861</v>
      </c>
      <c r="G417" s="37">
        <v>5625</v>
      </c>
    </row>
    <row r="418" spans="2:9" ht="16">
      <c r="B418" s="3" t="s">
        <v>862</v>
      </c>
      <c r="C418" s="3" t="s">
        <v>845</v>
      </c>
      <c r="D418" s="3" t="s">
        <v>846</v>
      </c>
      <c r="E418" s="3" t="s">
        <v>10</v>
      </c>
      <c r="F418" s="3" t="s">
        <v>863</v>
      </c>
      <c r="G418" s="37">
        <v>75000</v>
      </c>
    </row>
    <row r="419" spans="2:9" ht="16">
      <c r="B419" s="34" t="s">
        <v>864</v>
      </c>
      <c r="C419" s="34" t="s">
        <v>845</v>
      </c>
      <c r="D419" s="34" t="s">
        <v>853</v>
      </c>
      <c r="E419" s="34" t="s">
        <v>15</v>
      </c>
      <c r="F419" s="34" t="s">
        <v>865</v>
      </c>
      <c r="G419" s="35">
        <v>11250</v>
      </c>
      <c r="H419" s="36" t="s">
        <v>12</v>
      </c>
    </row>
    <row r="420" spans="2:9" ht="16">
      <c r="B420" s="3" t="s">
        <v>866</v>
      </c>
      <c r="C420" s="3" t="s">
        <v>845</v>
      </c>
      <c r="D420" s="3" t="s">
        <v>853</v>
      </c>
      <c r="E420" s="3" t="s">
        <v>10</v>
      </c>
      <c r="F420" s="3" t="s">
        <v>867</v>
      </c>
      <c r="G420" s="37">
        <v>177000</v>
      </c>
    </row>
    <row r="421" spans="2:9" ht="16">
      <c r="B421" s="3" t="s">
        <v>868</v>
      </c>
      <c r="C421" s="3" t="s">
        <v>845</v>
      </c>
      <c r="D421" s="3" t="s">
        <v>853</v>
      </c>
      <c r="E421" s="3" t="s">
        <v>15</v>
      </c>
      <c r="F421" s="3" t="s">
        <v>869</v>
      </c>
      <c r="G421" s="37">
        <v>26700</v>
      </c>
    </row>
    <row r="422" spans="2:9" ht="16">
      <c r="B422" s="3" t="s">
        <v>870</v>
      </c>
      <c r="C422" s="3" t="s">
        <v>845</v>
      </c>
      <c r="D422" s="3" t="s">
        <v>850</v>
      </c>
      <c r="E422" s="3" t="s">
        <v>15</v>
      </c>
      <c r="F422" s="3" t="s">
        <v>871</v>
      </c>
      <c r="G422" s="37">
        <v>11250</v>
      </c>
    </row>
    <row r="423" spans="2:9" ht="16">
      <c r="B423" s="3" t="s">
        <v>872</v>
      </c>
      <c r="C423" s="3" t="s">
        <v>849</v>
      </c>
      <c r="D423" s="3" t="s">
        <v>846</v>
      </c>
      <c r="E423" s="3" t="s">
        <v>60</v>
      </c>
      <c r="F423" s="3" t="s">
        <v>873</v>
      </c>
      <c r="G423" s="37">
        <v>14000</v>
      </c>
    </row>
    <row r="424" spans="2:9" ht="16">
      <c r="B424" s="3" t="s">
        <v>874</v>
      </c>
      <c r="C424" s="3" t="s">
        <v>845</v>
      </c>
      <c r="D424" s="3" t="s">
        <v>850</v>
      </c>
      <c r="E424" s="3" t="s">
        <v>223</v>
      </c>
      <c r="F424" s="3" t="s">
        <v>875</v>
      </c>
      <c r="G424" s="37">
        <v>5625</v>
      </c>
    </row>
    <row r="425" spans="2:9" ht="16">
      <c r="B425" s="3" t="s">
        <v>874</v>
      </c>
      <c r="C425" s="3" t="s">
        <v>845</v>
      </c>
      <c r="D425" s="3" t="s">
        <v>850</v>
      </c>
      <c r="E425" s="3" t="s">
        <v>223</v>
      </c>
      <c r="F425" s="3" t="s">
        <v>876</v>
      </c>
      <c r="G425" s="37">
        <v>5625</v>
      </c>
    </row>
    <row r="426" spans="2:9" ht="16">
      <c r="B426" s="3" t="s">
        <v>874</v>
      </c>
      <c r="C426" s="3" t="s">
        <v>845</v>
      </c>
      <c r="D426" s="3" t="s">
        <v>850</v>
      </c>
      <c r="E426" s="3" t="s">
        <v>223</v>
      </c>
      <c r="F426" s="3" t="s">
        <v>877</v>
      </c>
      <c r="G426" s="37">
        <v>5625</v>
      </c>
    </row>
    <row r="427" spans="2:9" ht="16">
      <c r="B427" s="34" t="s">
        <v>878</v>
      </c>
      <c r="C427" s="34" t="s">
        <v>845</v>
      </c>
      <c r="D427" s="34" t="s">
        <v>850</v>
      </c>
      <c r="E427" s="34" t="s">
        <v>10</v>
      </c>
      <c r="F427" s="34" t="s">
        <v>296</v>
      </c>
      <c r="G427" s="35">
        <v>150000</v>
      </c>
      <c r="H427" s="36" t="s">
        <v>12</v>
      </c>
    </row>
    <row r="428" spans="2:9" ht="16">
      <c r="B428" s="3" t="s">
        <v>879</v>
      </c>
      <c r="C428" s="3" t="s">
        <v>845</v>
      </c>
      <c r="D428" s="3" t="s">
        <v>850</v>
      </c>
      <c r="E428" s="3" t="s">
        <v>10</v>
      </c>
      <c r="F428" s="3" t="s">
        <v>880</v>
      </c>
      <c r="G428" s="37">
        <v>27000</v>
      </c>
    </row>
    <row r="429" spans="2:9" ht="16">
      <c r="B429" s="34" t="s">
        <v>881</v>
      </c>
      <c r="C429" s="34" t="s">
        <v>845</v>
      </c>
      <c r="D429" s="34" t="s">
        <v>846</v>
      </c>
      <c r="E429" s="34" t="s">
        <v>15</v>
      </c>
      <c r="F429" s="34" t="s">
        <v>882</v>
      </c>
      <c r="G429" s="35">
        <v>22500</v>
      </c>
      <c r="H429" s="36" t="s">
        <v>12</v>
      </c>
    </row>
    <row r="430" spans="2:9" ht="19">
      <c r="B430" s="7" t="s">
        <v>883</v>
      </c>
      <c r="C430" s="7"/>
      <c r="D430" s="7"/>
      <c r="E430" s="7"/>
      <c r="F430" s="7" t="s">
        <v>52</v>
      </c>
      <c r="G430" s="8">
        <f>SUM(G410:G429)</f>
        <v>936325</v>
      </c>
    </row>
    <row r="432" spans="2:9" ht="19">
      <c r="B432" s="11"/>
      <c r="C432" s="11"/>
      <c r="D432" s="11"/>
      <c r="E432" s="11"/>
      <c r="F432" s="7" t="s">
        <v>884</v>
      </c>
      <c r="G432" s="14">
        <f>G17+G41+G56+G65+G94+G134+G149+G218+G256+G269+G287+G329+G345+G408+G430</f>
        <v>63341756</v>
      </c>
      <c r="H432" s="12" t="s">
        <v>885</v>
      </c>
      <c r="I432" s="42"/>
    </row>
    <row r="435" spans="5:8">
      <c r="E435" s="12" t="s">
        <v>886</v>
      </c>
    </row>
    <row r="440" spans="5:8" ht="18">
      <c r="G440" s="43"/>
      <c r="H440" s="46"/>
    </row>
  </sheetData>
  <sortState xmlns:xlrd2="http://schemas.microsoft.com/office/spreadsheetml/2017/richdata2" ref="B410:G429">
    <sortCondition ref="B410:B429"/>
  </sortState>
  <mergeCells count="16">
    <mergeCell ref="B345:D345"/>
    <mergeCell ref="E345:F345"/>
    <mergeCell ref="B408:D408"/>
    <mergeCell ref="E408:F408"/>
    <mergeCell ref="B256:D256"/>
    <mergeCell ref="E256:F256"/>
    <mergeCell ref="B269:D269"/>
    <mergeCell ref="E269:F269"/>
    <mergeCell ref="B329:D329"/>
    <mergeCell ref="E329:F329"/>
    <mergeCell ref="B1:G1"/>
    <mergeCell ref="B134:D134"/>
    <mergeCell ref="B149:D149"/>
    <mergeCell ref="E149:F149"/>
    <mergeCell ref="B218:D218"/>
    <mergeCell ref="E218:F2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7BEE-B478-DE4D-9451-3E2A45CD8EF1}">
  <dimension ref="B1:G125"/>
  <sheetViews>
    <sheetView showGridLines="0" workbookViewId="0">
      <selection activeCell="J34" sqref="J34"/>
    </sheetView>
  </sheetViews>
  <sheetFormatPr baseColWidth="10" defaultColWidth="11" defaultRowHeight="15"/>
  <cols>
    <col min="1" max="1" width="2.6640625" style="12" customWidth="1"/>
    <col min="2" max="2" width="45" style="12" customWidth="1"/>
    <col min="3" max="3" width="18" style="12" customWidth="1"/>
    <col min="4" max="4" width="14.33203125" style="12" customWidth="1"/>
    <col min="5" max="5" width="41.5" style="12" customWidth="1"/>
    <col min="6" max="6" width="79.6640625" style="12" customWidth="1"/>
    <col min="7" max="7" width="18.83203125" style="15" customWidth="1"/>
    <col min="8" max="16384" width="11" style="12"/>
  </cols>
  <sheetData>
    <row r="1" spans="2:7" ht="26" customHeight="1">
      <c r="B1" s="52" t="s">
        <v>887</v>
      </c>
      <c r="C1" s="52"/>
      <c r="D1" s="52"/>
      <c r="E1" s="52"/>
      <c r="F1" s="52"/>
      <c r="G1" s="52"/>
    </row>
    <row r="2" spans="2:7" ht="19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2:7">
      <c r="B3" s="18" t="s">
        <v>888</v>
      </c>
      <c r="C3" s="19" t="s">
        <v>54</v>
      </c>
      <c r="D3" s="19" t="s">
        <v>55</v>
      </c>
      <c r="E3" s="19" t="s">
        <v>15</v>
      </c>
      <c r="F3" s="19" t="s">
        <v>57</v>
      </c>
      <c r="G3" s="20">
        <v>46050</v>
      </c>
    </row>
    <row r="4" spans="2:7">
      <c r="B4" s="18" t="s">
        <v>306</v>
      </c>
      <c r="C4" s="19" t="s">
        <v>307</v>
      </c>
      <c r="D4" s="19" t="s">
        <v>308</v>
      </c>
      <c r="E4" s="19" t="s">
        <v>10</v>
      </c>
      <c r="F4" s="19" t="s">
        <v>309</v>
      </c>
      <c r="G4" s="20">
        <v>52500</v>
      </c>
    </row>
    <row r="5" spans="2:7">
      <c r="B5" s="18" t="s">
        <v>7</v>
      </c>
      <c r="C5" s="19" t="s">
        <v>8</v>
      </c>
      <c r="D5" s="19" t="s">
        <v>9</v>
      </c>
      <c r="E5" s="19" t="s">
        <v>10</v>
      </c>
      <c r="F5" s="19" t="s">
        <v>11</v>
      </c>
      <c r="G5" s="20">
        <v>709000</v>
      </c>
    </row>
    <row r="6" spans="2:7">
      <c r="B6" s="18" t="s">
        <v>685</v>
      </c>
      <c r="C6" s="19" t="s">
        <v>686</v>
      </c>
      <c r="D6" s="19" t="s">
        <v>687</v>
      </c>
      <c r="E6" s="19" t="s">
        <v>10</v>
      </c>
      <c r="F6" s="19" t="s">
        <v>296</v>
      </c>
      <c r="G6" s="20">
        <v>150000</v>
      </c>
    </row>
    <row r="7" spans="2:7">
      <c r="B7" s="18" t="s">
        <v>53</v>
      </c>
      <c r="C7" s="19" t="s">
        <v>54</v>
      </c>
      <c r="D7" s="19" t="s">
        <v>55</v>
      </c>
      <c r="E7" s="19" t="s">
        <v>10</v>
      </c>
      <c r="F7" s="19" t="s">
        <v>47</v>
      </c>
      <c r="G7" s="20">
        <v>33000</v>
      </c>
    </row>
    <row r="8" spans="2:7">
      <c r="B8" s="18" t="s">
        <v>889</v>
      </c>
      <c r="C8" s="19" t="s">
        <v>307</v>
      </c>
      <c r="D8" s="19" t="s">
        <v>890</v>
      </c>
      <c r="E8" s="19" t="s">
        <v>15</v>
      </c>
      <c r="F8" s="19" t="s">
        <v>312</v>
      </c>
      <c r="G8" s="20">
        <v>55875</v>
      </c>
    </row>
    <row r="9" spans="2:7">
      <c r="B9" s="18" t="s">
        <v>344</v>
      </c>
      <c r="C9" s="19" t="s">
        <v>345</v>
      </c>
      <c r="D9" s="19" t="s">
        <v>345</v>
      </c>
      <c r="E9" s="19" t="s">
        <v>15</v>
      </c>
      <c r="F9" s="19" t="s">
        <v>346</v>
      </c>
      <c r="G9" s="20">
        <v>38250</v>
      </c>
    </row>
    <row r="10" spans="2:7">
      <c r="B10" s="18" t="s">
        <v>538</v>
      </c>
      <c r="C10" s="19" t="s">
        <v>532</v>
      </c>
      <c r="D10" s="19" t="s">
        <v>536</v>
      </c>
      <c r="E10" s="19" t="s">
        <v>10</v>
      </c>
      <c r="F10" s="19" t="s">
        <v>539</v>
      </c>
      <c r="G10" s="20">
        <v>27000</v>
      </c>
    </row>
    <row r="11" spans="2:7">
      <c r="B11" s="18" t="s">
        <v>352</v>
      </c>
      <c r="C11" s="19" t="s">
        <v>345</v>
      </c>
      <c r="D11" s="19" t="s">
        <v>345</v>
      </c>
      <c r="E11" s="19" t="s">
        <v>10</v>
      </c>
      <c r="F11" s="19" t="s">
        <v>11</v>
      </c>
      <c r="G11" s="20">
        <v>25500</v>
      </c>
    </row>
    <row r="12" spans="2:7">
      <c r="B12" s="18" t="s">
        <v>355</v>
      </c>
      <c r="C12" s="19" t="s">
        <v>345</v>
      </c>
      <c r="D12" s="19" t="s">
        <v>345</v>
      </c>
      <c r="E12" s="19" t="s">
        <v>21</v>
      </c>
      <c r="F12" s="19" t="s">
        <v>356</v>
      </c>
      <c r="G12" s="20">
        <v>50000</v>
      </c>
    </row>
    <row r="13" spans="2:7">
      <c r="B13" s="18" t="s">
        <v>355</v>
      </c>
      <c r="C13" s="19" t="s">
        <v>345</v>
      </c>
      <c r="D13" s="19" t="s">
        <v>345</v>
      </c>
      <c r="E13" s="19" t="s">
        <v>15</v>
      </c>
      <c r="F13" s="19" t="s">
        <v>357</v>
      </c>
      <c r="G13" s="20">
        <v>37000</v>
      </c>
    </row>
    <row r="14" spans="2:7">
      <c r="B14" s="18" t="s">
        <v>62</v>
      </c>
      <c r="C14" s="19" t="s">
        <v>54</v>
      </c>
      <c r="D14" s="19" t="s">
        <v>63</v>
      </c>
      <c r="E14" s="19" t="s">
        <v>10</v>
      </c>
      <c r="F14" s="19" t="s">
        <v>11</v>
      </c>
      <c r="G14" s="20">
        <v>214200</v>
      </c>
    </row>
    <row r="15" spans="2:7">
      <c r="B15" s="18" t="s">
        <v>62</v>
      </c>
      <c r="C15" s="19" t="s">
        <v>54</v>
      </c>
      <c r="D15" s="19" t="s">
        <v>63</v>
      </c>
      <c r="E15" s="19" t="s">
        <v>10</v>
      </c>
      <c r="F15" s="19" t="s">
        <v>64</v>
      </c>
      <c r="G15" s="20">
        <v>52500</v>
      </c>
    </row>
    <row r="16" spans="2:7">
      <c r="B16" s="18" t="s">
        <v>471</v>
      </c>
      <c r="C16" s="19" t="s">
        <v>462</v>
      </c>
      <c r="D16" s="19" t="s">
        <v>463</v>
      </c>
      <c r="E16" s="19" t="s">
        <v>10</v>
      </c>
      <c r="F16" s="19" t="s">
        <v>472</v>
      </c>
      <c r="G16" s="20">
        <v>153000</v>
      </c>
    </row>
    <row r="17" spans="2:7">
      <c r="B17" s="18" t="s">
        <v>358</v>
      </c>
      <c r="C17" s="19" t="s">
        <v>345</v>
      </c>
      <c r="D17" s="19" t="s">
        <v>345</v>
      </c>
      <c r="E17" s="19" t="s">
        <v>10</v>
      </c>
      <c r="F17" s="19" t="s">
        <v>318</v>
      </c>
      <c r="G17" s="20">
        <v>159000</v>
      </c>
    </row>
    <row r="18" spans="2:7">
      <c r="B18" s="18" t="s">
        <v>137</v>
      </c>
      <c r="C18" s="19" t="s">
        <v>134</v>
      </c>
      <c r="D18" s="19" t="s">
        <v>138</v>
      </c>
      <c r="E18" s="19" t="s">
        <v>10</v>
      </c>
      <c r="F18" s="19" t="s">
        <v>139</v>
      </c>
      <c r="G18" s="20">
        <v>395000</v>
      </c>
    </row>
    <row r="19" spans="2:7">
      <c r="B19" s="18" t="s">
        <v>362</v>
      </c>
      <c r="C19" s="19" t="s">
        <v>345</v>
      </c>
      <c r="D19" s="19" t="s">
        <v>345</v>
      </c>
      <c r="E19" s="19" t="s">
        <v>10</v>
      </c>
      <c r="F19" s="19" t="s">
        <v>364</v>
      </c>
      <c r="G19" s="20">
        <v>550000</v>
      </c>
    </row>
    <row r="20" spans="2:7">
      <c r="B20" s="18" t="s">
        <v>228</v>
      </c>
      <c r="C20" s="19" t="s">
        <v>218</v>
      </c>
      <c r="D20" s="19" t="s">
        <v>229</v>
      </c>
      <c r="E20" s="19" t="s">
        <v>21</v>
      </c>
      <c r="F20" s="19" t="s">
        <v>230</v>
      </c>
      <c r="G20" s="20">
        <v>15500</v>
      </c>
    </row>
    <row r="21" spans="2:7">
      <c r="B21" s="18" t="s">
        <v>228</v>
      </c>
      <c r="C21" s="19" t="s">
        <v>218</v>
      </c>
      <c r="D21" s="19" t="s">
        <v>229</v>
      </c>
      <c r="E21" s="19" t="s">
        <v>10</v>
      </c>
      <c r="F21" s="19" t="s">
        <v>139</v>
      </c>
      <c r="G21" s="20">
        <v>57000</v>
      </c>
    </row>
    <row r="22" spans="2:7">
      <c r="B22" s="18" t="s">
        <v>104</v>
      </c>
      <c r="C22" s="19" t="s">
        <v>101</v>
      </c>
      <c r="D22" s="19" t="s">
        <v>102</v>
      </c>
      <c r="E22" s="19" t="s">
        <v>10</v>
      </c>
      <c r="F22" s="19" t="s">
        <v>105</v>
      </c>
      <c r="G22" s="20">
        <v>96000</v>
      </c>
    </row>
    <row r="23" spans="2:7">
      <c r="B23" s="18" t="s">
        <v>67</v>
      </c>
      <c r="C23" s="19" t="s">
        <v>54</v>
      </c>
      <c r="D23" s="19" t="s">
        <v>68</v>
      </c>
      <c r="E23" s="19" t="s">
        <v>10</v>
      </c>
      <c r="F23" s="19" t="s">
        <v>69</v>
      </c>
      <c r="G23" s="20">
        <v>78000</v>
      </c>
    </row>
    <row r="24" spans="2:7">
      <c r="B24" s="18" t="s">
        <v>473</v>
      </c>
      <c r="C24" s="19" t="s">
        <v>462</v>
      </c>
      <c r="D24" s="19" t="s">
        <v>474</v>
      </c>
      <c r="E24" s="19" t="s">
        <v>10</v>
      </c>
      <c r="F24" s="19" t="s">
        <v>11</v>
      </c>
      <c r="G24" s="20">
        <v>189500</v>
      </c>
    </row>
    <row r="25" spans="2:7">
      <c r="B25" s="18" t="s">
        <v>540</v>
      </c>
      <c r="C25" s="19" t="s">
        <v>532</v>
      </c>
      <c r="D25" s="19" t="s">
        <v>541</v>
      </c>
      <c r="E25" s="19" t="s">
        <v>10</v>
      </c>
      <c r="F25" s="19" t="s">
        <v>542</v>
      </c>
      <c r="G25" s="20">
        <v>162000</v>
      </c>
    </row>
    <row r="26" spans="2:7">
      <c r="B26" s="18" t="s">
        <v>569</v>
      </c>
      <c r="C26" s="19" t="s">
        <v>564</v>
      </c>
      <c r="D26" s="19" t="s">
        <v>565</v>
      </c>
      <c r="E26" s="19" t="s">
        <v>10</v>
      </c>
      <c r="F26" s="19" t="s">
        <v>570</v>
      </c>
      <c r="G26" s="20">
        <v>77500</v>
      </c>
    </row>
    <row r="27" spans="2:7">
      <c r="B27" s="18" t="s">
        <v>891</v>
      </c>
      <c r="C27" s="19" t="s">
        <v>532</v>
      </c>
      <c r="D27" s="19" t="s">
        <v>533</v>
      </c>
      <c r="E27" s="19" t="s">
        <v>21</v>
      </c>
      <c r="F27" s="19" t="s">
        <v>534</v>
      </c>
      <c r="G27" s="20">
        <v>35500</v>
      </c>
    </row>
    <row r="28" spans="2:7">
      <c r="B28" s="18" t="s">
        <v>734</v>
      </c>
      <c r="C28" s="19" t="s">
        <v>719</v>
      </c>
      <c r="D28" s="19" t="s">
        <v>735</v>
      </c>
      <c r="E28" s="19" t="s">
        <v>21</v>
      </c>
      <c r="F28" s="19" t="s">
        <v>736</v>
      </c>
      <c r="G28" s="20">
        <v>53300</v>
      </c>
    </row>
    <row r="29" spans="2:7">
      <c r="B29" s="18" t="s">
        <v>20</v>
      </c>
      <c r="C29" s="19" t="s">
        <v>8</v>
      </c>
      <c r="D29" s="19" t="s">
        <v>14</v>
      </c>
      <c r="E29" s="19" t="s">
        <v>21</v>
      </c>
      <c r="F29" s="19" t="s">
        <v>22</v>
      </c>
      <c r="G29" s="20">
        <v>62800</v>
      </c>
    </row>
    <row r="30" spans="2:7">
      <c r="B30" s="18" t="s">
        <v>23</v>
      </c>
      <c r="C30" s="19" t="s">
        <v>8</v>
      </c>
      <c r="D30" s="19" t="s">
        <v>14</v>
      </c>
      <c r="E30" s="19" t="s">
        <v>15</v>
      </c>
      <c r="F30" s="19" t="s">
        <v>24</v>
      </c>
      <c r="G30" s="20">
        <v>62250</v>
      </c>
    </row>
    <row r="31" spans="2:7">
      <c r="B31" s="18" t="s">
        <v>742</v>
      </c>
      <c r="C31" s="19" t="s">
        <v>719</v>
      </c>
      <c r="D31" s="19" t="s">
        <v>720</v>
      </c>
      <c r="E31" s="19" t="s">
        <v>15</v>
      </c>
      <c r="F31" s="19" t="s">
        <v>743</v>
      </c>
      <c r="G31" s="20">
        <v>9975</v>
      </c>
    </row>
    <row r="32" spans="2:7">
      <c r="B32" s="18" t="s">
        <v>696</v>
      </c>
      <c r="C32" s="19" t="s">
        <v>686</v>
      </c>
      <c r="D32" s="19" t="s">
        <v>697</v>
      </c>
      <c r="E32" s="19" t="s">
        <v>10</v>
      </c>
      <c r="F32" s="19" t="s">
        <v>698</v>
      </c>
      <c r="G32" s="20">
        <v>355000</v>
      </c>
    </row>
    <row r="33" spans="2:7">
      <c r="B33" s="18" t="s">
        <v>370</v>
      </c>
      <c r="C33" s="19" t="s">
        <v>345</v>
      </c>
      <c r="D33" s="19" t="s">
        <v>345</v>
      </c>
      <c r="E33" s="19" t="s">
        <v>10</v>
      </c>
      <c r="F33" s="19" t="s">
        <v>371</v>
      </c>
      <c r="G33" s="20">
        <v>397000</v>
      </c>
    </row>
    <row r="34" spans="2:7">
      <c r="B34" s="18" t="s">
        <v>75</v>
      </c>
      <c r="C34" s="19" t="s">
        <v>54</v>
      </c>
      <c r="D34" s="19" t="s">
        <v>63</v>
      </c>
      <c r="E34" s="19" t="s">
        <v>10</v>
      </c>
      <c r="F34" s="19" t="s">
        <v>76</v>
      </c>
      <c r="G34" s="20">
        <v>5250</v>
      </c>
    </row>
    <row r="35" spans="2:7">
      <c r="B35" s="18" t="s">
        <v>486</v>
      </c>
      <c r="C35" s="19" t="s">
        <v>462</v>
      </c>
      <c r="D35" s="19" t="s">
        <v>469</v>
      </c>
      <c r="E35" s="19" t="s">
        <v>10</v>
      </c>
      <c r="F35" s="19" t="s">
        <v>488</v>
      </c>
      <c r="G35" s="20">
        <v>162000</v>
      </c>
    </row>
    <row r="36" spans="2:7">
      <c r="B36" s="18" t="s">
        <v>324</v>
      </c>
      <c r="C36" s="19" t="s">
        <v>307</v>
      </c>
      <c r="D36" s="19" t="s">
        <v>325</v>
      </c>
      <c r="E36" s="19" t="s">
        <v>10</v>
      </c>
      <c r="F36" s="19" t="s">
        <v>326</v>
      </c>
      <c r="G36" s="20">
        <v>46000</v>
      </c>
    </row>
    <row r="37" spans="2:7">
      <c r="B37" s="18" t="s">
        <v>380</v>
      </c>
      <c r="C37" s="19" t="s">
        <v>345</v>
      </c>
      <c r="D37" s="19" t="s">
        <v>345</v>
      </c>
      <c r="E37" s="19" t="s">
        <v>21</v>
      </c>
      <c r="F37" s="19" t="s">
        <v>381</v>
      </c>
      <c r="G37" s="20">
        <v>80000</v>
      </c>
    </row>
    <row r="38" spans="2:7">
      <c r="B38" s="18" t="s">
        <v>77</v>
      </c>
      <c r="C38" s="19" t="s">
        <v>54</v>
      </c>
      <c r="D38" s="19" t="s">
        <v>63</v>
      </c>
      <c r="E38" s="19" t="s">
        <v>10</v>
      </c>
      <c r="F38" s="19" t="s">
        <v>47</v>
      </c>
      <c r="G38" s="20">
        <v>26250</v>
      </c>
    </row>
    <row r="39" spans="2:7">
      <c r="B39" s="18" t="s">
        <v>387</v>
      </c>
      <c r="C39" s="19" t="s">
        <v>345</v>
      </c>
      <c r="D39" s="19" t="s">
        <v>345</v>
      </c>
      <c r="E39" s="19" t="s">
        <v>10</v>
      </c>
      <c r="F39" s="19" t="s">
        <v>388</v>
      </c>
      <c r="G39" s="20">
        <v>7500</v>
      </c>
    </row>
    <row r="40" spans="2:7">
      <c r="B40" s="18" t="s">
        <v>576</v>
      </c>
      <c r="C40" s="19" t="s">
        <v>564</v>
      </c>
      <c r="D40" s="19" t="s">
        <v>565</v>
      </c>
      <c r="E40" s="19" t="s">
        <v>15</v>
      </c>
      <c r="F40" s="19" t="s">
        <v>577</v>
      </c>
      <c r="G40" s="20">
        <v>93000</v>
      </c>
    </row>
    <row r="41" spans="2:7">
      <c r="B41" s="18" t="s">
        <v>619</v>
      </c>
      <c r="C41" s="19" t="s">
        <v>604</v>
      </c>
      <c r="D41" s="19" t="s">
        <v>608</v>
      </c>
      <c r="E41" s="19" t="s">
        <v>15</v>
      </c>
      <c r="F41" s="19" t="s">
        <v>598</v>
      </c>
      <c r="G41" s="20">
        <v>56250</v>
      </c>
    </row>
    <row r="42" spans="2:7">
      <c r="B42" s="18" t="s">
        <v>246</v>
      </c>
      <c r="C42" s="19" t="s">
        <v>218</v>
      </c>
      <c r="D42" s="19" t="s">
        <v>232</v>
      </c>
      <c r="E42" s="19" t="s">
        <v>10</v>
      </c>
      <c r="F42" s="19" t="s">
        <v>247</v>
      </c>
      <c r="G42" s="20">
        <v>112500</v>
      </c>
    </row>
    <row r="43" spans="2:7">
      <c r="B43" s="18" t="s">
        <v>250</v>
      </c>
      <c r="C43" s="19" t="s">
        <v>218</v>
      </c>
      <c r="D43" s="19" t="s">
        <v>232</v>
      </c>
      <c r="E43" s="19" t="s">
        <v>10</v>
      </c>
      <c r="F43" s="19" t="s">
        <v>251</v>
      </c>
      <c r="G43" s="20">
        <v>100000</v>
      </c>
    </row>
    <row r="44" spans="2:7">
      <c r="B44" s="18" t="s">
        <v>327</v>
      </c>
      <c r="C44" s="19" t="s">
        <v>307</v>
      </c>
      <c r="D44" s="19" t="s">
        <v>328</v>
      </c>
      <c r="E44" s="19" t="s">
        <v>165</v>
      </c>
      <c r="F44" s="19" t="s">
        <v>330</v>
      </c>
      <c r="G44" s="20">
        <v>84000</v>
      </c>
    </row>
    <row r="45" spans="2:7">
      <c r="B45" s="18" t="s">
        <v>391</v>
      </c>
      <c r="C45" s="19" t="s">
        <v>345</v>
      </c>
      <c r="D45" s="19" t="s">
        <v>345</v>
      </c>
      <c r="E45" s="19" t="s">
        <v>10</v>
      </c>
      <c r="F45" s="19" t="s">
        <v>392</v>
      </c>
      <c r="G45" s="20">
        <v>34000</v>
      </c>
    </row>
    <row r="46" spans="2:7">
      <c r="B46" s="18" t="s">
        <v>747</v>
      </c>
      <c r="C46" s="19" t="s">
        <v>719</v>
      </c>
      <c r="D46" s="19" t="s">
        <v>735</v>
      </c>
      <c r="E46" s="19" t="s">
        <v>15</v>
      </c>
      <c r="F46" s="19" t="s">
        <v>748</v>
      </c>
      <c r="G46" s="20">
        <v>56250</v>
      </c>
    </row>
    <row r="47" spans="2:7">
      <c r="B47" s="18" t="s">
        <v>701</v>
      </c>
      <c r="C47" s="19" t="s">
        <v>686</v>
      </c>
      <c r="D47" s="19" t="s">
        <v>689</v>
      </c>
      <c r="E47" s="19" t="s">
        <v>10</v>
      </c>
      <c r="F47" s="19" t="s">
        <v>702</v>
      </c>
      <c r="G47" s="20">
        <v>880000</v>
      </c>
    </row>
    <row r="48" spans="2:7">
      <c r="B48" s="18" t="s">
        <v>117</v>
      </c>
      <c r="C48" s="19" t="s">
        <v>101</v>
      </c>
      <c r="D48" s="19" t="s">
        <v>118</v>
      </c>
      <c r="E48" s="19" t="s">
        <v>15</v>
      </c>
      <c r="F48" s="19" t="s">
        <v>119</v>
      </c>
      <c r="G48" s="20">
        <v>75000</v>
      </c>
    </row>
    <row r="49" spans="2:7">
      <c r="B49" s="18" t="s">
        <v>180</v>
      </c>
      <c r="C49" s="19" t="s">
        <v>154</v>
      </c>
      <c r="D49" s="19" t="s">
        <v>181</v>
      </c>
      <c r="E49" s="19" t="s">
        <v>21</v>
      </c>
      <c r="F49" s="19" t="s">
        <v>182</v>
      </c>
      <c r="G49" s="20">
        <v>22600</v>
      </c>
    </row>
    <row r="50" spans="2:7">
      <c r="B50" s="18" t="s">
        <v>180</v>
      </c>
      <c r="C50" s="19" t="s">
        <v>154</v>
      </c>
      <c r="D50" s="19" t="s">
        <v>181</v>
      </c>
      <c r="E50" s="19" t="s">
        <v>15</v>
      </c>
      <c r="F50" s="19" t="s">
        <v>183</v>
      </c>
      <c r="G50" s="20">
        <v>48000</v>
      </c>
    </row>
    <row r="51" spans="2:7">
      <c r="B51" s="18" t="s">
        <v>703</v>
      </c>
      <c r="C51" s="19" t="s">
        <v>686</v>
      </c>
      <c r="D51" s="19" t="s">
        <v>689</v>
      </c>
      <c r="E51" s="19" t="s">
        <v>10</v>
      </c>
      <c r="F51" s="19" t="s">
        <v>704</v>
      </c>
      <c r="G51" s="20">
        <v>47000</v>
      </c>
    </row>
    <row r="52" spans="2:7">
      <c r="B52" s="18" t="s">
        <v>496</v>
      </c>
      <c r="C52" s="19" t="s">
        <v>462</v>
      </c>
      <c r="D52" s="19" t="s">
        <v>497</v>
      </c>
      <c r="E52" s="19" t="s">
        <v>10</v>
      </c>
      <c r="F52" s="19" t="s">
        <v>498</v>
      </c>
      <c r="G52" s="20">
        <v>281000</v>
      </c>
    </row>
    <row r="53" spans="2:7">
      <c r="B53" s="18" t="s">
        <v>184</v>
      </c>
      <c r="C53" s="19" t="s">
        <v>154</v>
      </c>
      <c r="D53" s="19" t="s">
        <v>185</v>
      </c>
      <c r="E53" s="19" t="s">
        <v>10</v>
      </c>
      <c r="F53" s="19" t="s">
        <v>11</v>
      </c>
      <c r="G53" s="20">
        <v>33850</v>
      </c>
    </row>
    <row r="54" spans="2:7">
      <c r="B54" s="18" t="s">
        <v>263</v>
      </c>
      <c r="C54" s="19" t="s">
        <v>218</v>
      </c>
      <c r="D54" s="19" t="s">
        <v>258</v>
      </c>
      <c r="E54" s="19" t="s">
        <v>10</v>
      </c>
      <c r="F54" s="19" t="s">
        <v>264</v>
      </c>
      <c r="G54" s="20">
        <v>1037000</v>
      </c>
    </row>
    <row r="55" spans="2:7">
      <c r="B55" s="18" t="s">
        <v>188</v>
      </c>
      <c r="C55" s="19" t="s">
        <v>154</v>
      </c>
      <c r="D55" s="19" t="s">
        <v>189</v>
      </c>
      <c r="E55" s="19" t="s">
        <v>165</v>
      </c>
      <c r="F55" s="19" t="s">
        <v>190</v>
      </c>
      <c r="G55" s="20">
        <v>4000000</v>
      </c>
    </row>
    <row r="56" spans="2:7">
      <c r="B56" s="18" t="s">
        <v>705</v>
      </c>
      <c r="C56" s="19" t="s">
        <v>686</v>
      </c>
      <c r="D56" s="19" t="s">
        <v>687</v>
      </c>
      <c r="E56" s="19" t="s">
        <v>165</v>
      </c>
      <c r="F56" s="19" t="s">
        <v>707</v>
      </c>
      <c r="G56" s="20">
        <v>694000</v>
      </c>
    </row>
    <row r="57" spans="2:7">
      <c r="B57" s="18" t="s">
        <v>581</v>
      </c>
      <c r="C57" s="19" t="s">
        <v>564</v>
      </c>
      <c r="D57" s="19" t="s">
        <v>565</v>
      </c>
      <c r="E57" s="19" t="s">
        <v>10</v>
      </c>
      <c r="F57" s="19" t="s">
        <v>582</v>
      </c>
      <c r="G57" s="20">
        <v>276000</v>
      </c>
    </row>
    <row r="58" spans="2:7">
      <c r="B58" s="18" t="s">
        <v>403</v>
      </c>
      <c r="C58" s="19" t="s">
        <v>345</v>
      </c>
      <c r="D58" s="19" t="s">
        <v>345</v>
      </c>
      <c r="E58" s="19" t="s">
        <v>10</v>
      </c>
      <c r="F58" s="19" t="s">
        <v>404</v>
      </c>
      <c r="G58" s="20">
        <v>35500</v>
      </c>
    </row>
    <row r="59" spans="2:7">
      <c r="B59" s="18" t="s">
        <v>623</v>
      </c>
      <c r="C59" s="19" t="s">
        <v>604</v>
      </c>
      <c r="D59" s="19" t="s">
        <v>608</v>
      </c>
      <c r="E59" s="19" t="s">
        <v>10</v>
      </c>
      <c r="F59" s="19" t="s">
        <v>624</v>
      </c>
      <c r="G59" s="20">
        <v>15500</v>
      </c>
    </row>
    <row r="60" spans="2:7">
      <c r="B60" s="18" t="s">
        <v>30</v>
      </c>
      <c r="C60" s="19" t="s">
        <v>8</v>
      </c>
      <c r="D60" s="19" t="s">
        <v>31</v>
      </c>
      <c r="E60" s="19" t="s">
        <v>10</v>
      </c>
      <c r="F60" s="19" t="s">
        <v>32</v>
      </c>
      <c r="G60" s="20">
        <v>87500</v>
      </c>
    </row>
    <row r="61" spans="2:7">
      <c r="B61" s="18" t="s">
        <v>864</v>
      </c>
      <c r="C61" s="19" t="s">
        <v>845</v>
      </c>
      <c r="D61" s="19" t="s">
        <v>853</v>
      </c>
      <c r="E61" s="19" t="s">
        <v>15</v>
      </c>
      <c r="F61" s="19" t="s">
        <v>865</v>
      </c>
      <c r="G61" s="20">
        <v>11250</v>
      </c>
    </row>
    <row r="62" spans="2:7">
      <c r="B62" s="18" t="s">
        <v>583</v>
      </c>
      <c r="C62" s="19" t="s">
        <v>564</v>
      </c>
      <c r="D62" s="19" t="s">
        <v>584</v>
      </c>
      <c r="E62" s="19" t="s">
        <v>10</v>
      </c>
      <c r="F62" s="19" t="s">
        <v>585</v>
      </c>
      <c r="G62" s="20">
        <v>304000</v>
      </c>
    </row>
    <row r="63" spans="2:7">
      <c r="B63" s="18" t="s">
        <v>122</v>
      </c>
      <c r="C63" s="19" t="s">
        <v>101</v>
      </c>
      <c r="D63" s="19" t="s">
        <v>123</v>
      </c>
      <c r="E63" s="19" t="s">
        <v>15</v>
      </c>
      <c r="F63" s="19" t="s">
        <v>124</v>
      </c>
      <c r="G63" s="20">
        <v>58125</v>
      </c>
    </row>
    <row r="64" spans="2:7">
      <c r="B64" s="18" t="s">
        <v>756</v>
      </c>
      <c r="C64" s="19" t="s">
        <v>719</v>
      </c>
      <c r="D64" s="19" t="s">
        <v>757</v>
      </c>
      <c r="E64" s="19" t="s">
        <v>15</v>
      </c>
      <c r="F64" s="19" t="s">
        <v>598</v>
      </c>
      <c r="G64" s="20">
        <v>43000</v>
      </c>
    </row>
    <row r="65" spans="2:7">
      <c r="B65" s="18" t="s">
        <v>631</v>
      </c>
      <c r="C65" s="19" t="s">
        <v>604</v>
      </c>
      <c r="D65" s="19" t="s">
        <v>608</v>
      </c>
      <c r="E65" s="19" t="s">
        <v>10</v>
      </c>
      <c r="F65" s="19" t="s">
        <v>139</v>
      </c>
      <c r="G65" s="20">
        <v>54000</v>
      </c>
    </row>
    <row r="66" spans="2:7">
      <c r="B66" s="18" t="s">
        <v>78</v>
      </c>
      <c r="C66" s="19" t="s">
        <v>54</v>
      </c>
      <c r="D66" s="19" t="s">
        <v>63</v>
      </c>
      <c r="E66" s="19" t="s">
        <v>15</v>
      </c>
      <c r="F66" s="19" t="s">
        <v>79</v>
      </c>
      <c r="G66" s="20">
        <v>13500</v>
      </c>
    </row>
    <row r="67" spans="2:7">
      <c r="B67" s="18" t="s">
        <v>632</v>
      </c>
      <c r="C67" s="19" t="s">
        <v>604</v>
      </c>
      <c r="D67" s="19" t="s">
        <v>608</v>
      </c>
      <c r="E67" s="19" t="s">
        <v>10</v>
      </c>
      <c r="F67" s="19" t="s">
        <v>633</v>
      </c>
      <c r="G67" s="20">
        <v>268000</v>
      </c>
    </row>
    <row r="68" spans="2:7">
      <c r="B68" s="18" t="s">
        <v>761</v>
      </c>
      <c r="C68" s="19" t="s">
        <v>719</v>
      </c>
      <c r="D68" s="19" t="s">
        <v>762</v>
      </c>
      <c r="E68" s="19" t="s">
        <v>10</v>
      </c>
      <c r="F68" s="19" t="s">
        <v>763</v>
      </c>
      <c r="G68" s="20">
        <v>270000</v>
      </c>
    </row>
    <row r="69" spans="2:7">
      <c r="B69" s="18" t="s">
        <v>708</v>
      </c>
      <c r="C69" s="19" t="s">
        <v>686</v>
      </c>
      <c r="D69" s="19" t="s">
        <v>709</v>
      </c>
      <c r="E69" s="19" t="s">
        <v>10</v>
      </c>
      <c r="F69" s="19" t="s">
        <v>710</v>
      </c>
      <c r="G69" s="20">
        <v>31500</v>
      </c>
    </row>
    <row r="70" spans="2:7">
      <c r="B70" s="18" t="s">
        <v>80</v>
      </c>
      <c r="C70" s="19" t="s">
        <v>54</v>
      </c>
      <c r="D70" s="19" t="s">
        <v>81</v>
      </c>
      <c r="E70" s="19" t="s">
        <v>15</v>
      </c>
      <c r="F70" s="19" t="s">
        <v>82</v>
      </c>
      <c r="G70" s="20">
        <v>165500</v>
      </c>
    </row>
    <row r="71" spans="2:7">
      <c r="B71" s="18" t="s">
        <v>203</v>
      </c>
      <c r="C71" s="19" t="s">
        <v>154</v>
      </c>
      <c r="D71" s="19" t="s">
        <v>170</v>
      </c>
      <c r="E71" s="19" t="s">
        <v>10</v>
      </c>
      <c r="F71" s="19" t="s">
        <v>204</v>
      </c>
      <c r="G71" s="20">
        <v>250000</v>
      </c>
    </row>
    <row r="72" spans="2:7">
      <c r="B72" s="18" t="s">
        <v>407</v>
      </c>
      <c r="C72" s="19" t="s">
        <v>345</v>
      </c>
      <c r="D72" s="19" t="s">
        <v>345</v>
      </c>
      <c r="E72" s="19" t="s">
        <v>15</v>
      </c>
      <c r="F72" s="19" t="s">
        <v>408</v>
      </c>
      <c r="G72" s="20">
        <v>109500</v>
      </c>
    </row>
    <row r="73" spans="2:7">
      <c r="B73" s="18" t="s">
        <v>411</v>
      </c>
      <c r="C73" s="19" t="s">
        <v>345</v>
      </c>
      <c r="D73" s="19" t="s">
        <v>345</v>
      </c>
      <c r="E73" s="19" t="s">
        <v>15</v>
      </c>
      <c r="F73" s="19" t="s">
        <v>412</v>
      </c>
      <c r="G73" s="20">
        <v>75000</v>
      </c>
    </row>
    <row r="74" spans="2:7">
      <c r="B74" s="18" t="s">
        <v>415</v>
      </c>
      <c r="C74" s="19" t="s">
        <v>345</v>
      </c>
      <c r="D74" s="19" t="s">
        <v>345</v>
      </c>
      <c r="E74" s="19" t="s">
        <v>10</v>
      </c>
      <c r="F74" s="19" t="s">
        <v>416</v>
      </c>
      <c r="G74" s="20">
        <v>153000</v>
      </c>
    </row>
    <row r="75" spans="2:7">
      <c r="B75" s="18" t="s">
        <v>125</v>
      </c>
      <c r="C75" s="19" t="s">
        <v>101</v>
      </c>
      <c r="D75" s="19" t="s">
        <v>109</v>
      </c>
      <c r="E75" s="19" t="s">
        <v>10</v>
      </c>
      <c r="F75" s="19" t="s">
        <v>11</v>
      </c>
      <c r="G75" s="20">
        <v>115500</v>
      </c>
    </row>
    <row r="76" spans="2:7">
      <c r="B76" s="18" t="s">
        <v>423</v>
      </c>
      <c r="C76" s="19" t="s">
        <v>345</v>
      </c>
      <c r="D76" s="19" t="s">
        <v>345</v>
      </c>
      <c r="E76" s="19" t="s">
        <v>10</v>
      </c>
      <c r="F76" s="19" t="s">
        <v>47</v>
      </c>
      <c r="G76" s="20">
        <v>120000</v>
      </c>
    </row>
    <row r="77" spans="2:7">
      <c r="B77" s="18" t="s">
        <v>424</v>
      </c>
      <c r="C77" s="19" t="s">
        <v>345</v>
      </c>
      <c r="D77" s="19" t="s">
        <v>345</v>
      </c>
      <c r="E77" s="19" t="s">
        <v>10</v>
      </c>
      <c r="F77" s="19" t="s">
        <v>425</v>
      </c>
      <c r="G77" s="20">
        <v>39500</v>
      </c>
    </row>
    <row r="78" spans="2:7">
      <c r="B78" s="18" t="s">
        <v>429</v>
      </c>
      <c r="C78" s="19" t="s">
        <v>345</v>
      </c>
      <c r="D78" s="19" t="s">
        <v>345</v>
      </c>
      <c r="E78" s="19" t="s">
        <v>10</v>
      </c>
      <c r="F78" s="19" t="s">
        <v>430</v>
      </c>
      <c r="G78" s="20">
        <v>800000</v>
      </c>
    </row>
    <row r="79" spans="2:7">
      <c r="B79" s="18" t="s">
        <v>638</v>
      </c>
      <c r="C79" s="19" t="s">
        <v>604</v>
      </c>
      <c r="D79" s="19" t="s">
        <v>639</v>
      </c>
      <c r="E79" s="19" t="s">
        <v>10</v>
      </c>
      <c r="F79" s="19" t="s">
        <v>640</v>
      </c>
      <c r="G79" s="20">
        <v>155000</v>
      </c>
    </row>
    <row r="80" spans="2:7">
      <c r="B80" s="18" t="s">
        <v>436</v>
      </c>
      <c r="C80" s="19" t="s">
        <v>345</v>
      </c>
      <c r="D80" s="19" t="s">
        <v>345</v>
      </c>
      <c r="E80" s="19" t="s">
        <v>10</v>
      </c>
      <c r="F80" s="19" t="s">
        <v>296</v>
      </c>
      <c r="G80" s="20">
        <v>225000</v>
      </c>
    </row>
    <row r="81" spans="2:7">
      <c r="B81" s="18" t="s">
        <v>209</v>
      </c>
      <c r="C81" s="19" t="s">
        <v>154</v>
      </c>
      <c r="D81" s="19" t="s">
        <v>185</v>
      </c>
      <c r="E81" s="19" t="s">
        <v>15</v>
      </c>
      <c r="F81" s="19" t="s">
        <v>210</v>
      </c>
      <c r="G81" s="20">
        <v>27000</v>
      </c>
    </row>
    <row r="82" spans="2:7">
      <c r="B82" s="18" t="s">
        <v>641</v>
      </c>
      <c r="C82" s="19" t="s">
        <v>604</v>
      </c>
      <c r="D82" s="19" t="s">
        <v>608</v>
      </c>
      <c r="E82" s="19" t="s">
        <v>10</v>
      </c>
      <c r="F82" s="19" t="s">
        <v>642</v>
      </c>
      <c r="G82" s="20">
        <v>150500</v>
      </c>
    </row>
    <row r="83" spans="2:7">
      <c r="B83" s="18" t="s">
        <v>641</v>
      </c>
      <c r="C83" s="19" t="s">
        <v>604</v>
      </c>
      <c r="D83" s="19" t="s">
        <v>608</v>
      </c>
      <c r="E83" s="19" t="s">
        <v>15</v>
      </c>
      <c r="F83" s="19" t="s">
        <v>643</v>
      </c>
      <c r="G83" s="20">
        <v>47250</v>
      </c>
    </row>
    <row r="84" spans="2:7">
      <c r="B84" s="18" t="s">
        <v>437</v>
      </c>
      <c r="C84" s="19" t="s">
        <v>345</v>
      </c>
      <c r="D84" s="19" t="s">
        <v>345</v>
      </c>
      <c r="E84" s="19" t="s">
        <v>21</v>
      </c>
      <c r="F84" s="19" t="s">
        <v>438</v>
      </c>
      <c r="G84" s="20">
        <v>26000</v>
      </c>
    </row>
    <row r="85" spans="2:7">
      <c r="B85" s="18" t="s">
        <v>711</v>
      </c>
      <c r="C85" s="19" t="s">
        <v>686</v>
      </c>
      <c r="D85" s="19" t="s">
        <v>689</v>
      </c>
      <c r="E85" s="19" t="s">
        <v>15</v>
      </c>
      <c r="F85" s="19" t="s">
        <v>712</v>
      </c>
      <c r="G85" s="20">
        <v>20000</v>
      </c>
    </row>
    <row r="86" spans="2:7">
      <c r="B86" s="18" t="s">
        <v>878</v>
      </c>
      <c r="C86" s="19" t="s">
        <v>845</v>
      </c>
      <c r="D86" s="19" t="s">
        <v>850</v>
      </c>
      <c r="E86" s="19" t="s">
        <v>10</v>
      </c>
      <c r="F86" s="19" t="s">
        <v>296</v>
      </c>
      <c r="G86" s="20">
        <v>150000</v>
      </c>
    </row>
    <row r="87" spans="2:7">
      <c r="B87" s="18" t="s">
        <v>776</v>
      </c>
      <c r="C87" s="19" t="s">
        <v>719</v>
      </c>
      <c r="D87" s="19" t="s">
        <v>720</v>
      </c>
      <c r="E87" s="19" t="s">
        <v>15</v>
      </c>
      <c r="F87" s="19" t="s">
        <v>777</v>
      </c>
      <c r="G87" s="20">
        <v>27000</v>
      </c>
    </row>
    <row r="88" spans="2:7">
      <c r="B88" s="18" t="s">
        <v>589</v>
      </c>
      <c r="C88" s="19" t="s">
        <v>564</v>
      </c>
      <c r="D88" s="19" t="s">
        <v>590</v>
      </c>
      <c r="E88" s="19" t="s">
        <v>10</v>
      </c>
      <c r="F88" s="19" t="s">
        <v>591</v>
      </c>
      <c r="G88" s="20">
        <v>12750</v>
      </c>
    </row>
    <row r="89" spans="2:7">
      <c r="B89" s="18" t="s">
        <v>442</v>
      </c>
      <c r="C89" s="19" t="s">
        <v>345</v>
      </c>
      <c r="D89" s="19" t="s">
        <v>345</v>
      </c>
      <c r="E89" s="19" t="s">
        <v>10</v>
      </c>
      <c r="F89" s="19" t="s">
        <v>443</v>
      </c>
      <c r="G89" s="20">
        <v>32000</v>
      </c>
    </row>
    <row r="90" spans="2:7">
      <c r="B90" s="18" t="s">
        <v>592</v>
      </c>
      <c r="C90" s="19" t="s">
        <v>564</v>
      </c>
      <c r="D90" s="19" t="s">
        <v>593</v>
      </c>
      <c r="E90" s="19" t="s">
        <v>15</v>
      </c>
      <c r="F90" s="19" t="s">
        <v>594</v>
      </c>
      <c r="G90" s="20">
        <v>27000</v>
      </c>
    </row>
    <row r="91" spans="2:7">
      <c r="B91" s="18" t="s">
        <v>661</v>
      </c>
      <c r="C91" s="19" t="s">
        <v>604</v>
      </c>
      <c r="D91" s="19" t="s">
        <v>662</v>
      </c>
      <c r="E91" s="19" t="s">
        <v>15</v>
      </c>
      <c r="F91" s="19" t="s">
        <v>663</v>
      </c>
      <c r="G91" s="20">
        <v>300000</v>
      </c>
    </row>
    <row r="92" spans="2:7">
      <c r="B92" s="18" t="s">
        <v>784</v>
      </c>
      <c r="C92" s="19" t="s">
        <v>719</v>
      </c>
      <c r="D92" s="19" t="s">
        <v>785</v>
      </c>
      <c r="E92" s="19" t="s">
        <v>10</v>
      </c>
      <c r="F92" s="19" t="s">
        <v>11</v>
      </c>
      <c r="G92" s="20">
        <v>11250</v>
      </c>
    </row>
    <row r="93" spans="2:7">
      <c r="B93" s="18" t="s">
        <v>504</v>
      </c>
      <c r="C93" s="19" t="s">
        <v>462</v>
      </c>
      <c r="D93" s="19" t="s">
        <v>463</v>
      </c>
      <c r="E93" s="19" t="s">
        <v>15</v>
      </c>
      <c r="F93" s="19" t="s">
        <v>506</v>
      </c>
      <c r="G93" s="20">
        <v>61400</v>
      </c>
    </row>
    <row r="94" spans="2:7">
      <c r="B94" s="18" t="s">
        <v>507</v>
      </c>
      <c r="C94" s="19" t="s">
        <v>462</v>
      </c>
      <c r="D94" s="19" t="s">
        <v>463</v>
      </c>
      <c r="E94" s="19" t="s">
        <v>10</v>
      </c>
      <c r="F94" s="19" t="s">
        <v>508</v>
      </c>
      <c r="G94" s="20">
        <v>44000</v>
      </c>
    </row>
    <row r="95" spans="2:7">
      <c r="B95" s="18" t="s">
        <v>512</v>
      </c>
      <c r="C95" s="19" t="s">
        <v>462</v>
      </c>
      <c r="D95" s="19" t="s">
        <v>463</v>
      </c>
      <c r="E95" s="19" t="s">
        <v>165</v>
      </c>
      <c r="F95" s="19" t="s">
        <v>513</v>
      </c>
      <c r="G95" s="20">
        <v>300000</v>
      </c>
    </row>
    <row r="96" spans="2:7">
      <c r="B96" s="18" t="s">
        <v>514</v>
      </c>
      <c r="C96" s="19" t="s">
        <v>462</v>
      </c>
      <c r="D96" s="19" t="s">
        <v>463</v>
      </c>
      <c r="E96" s="19" t="s">
        <v>165</v>
      </c>
      <c r="F96" s="19" t="s">
        <v>515</v>
      </c>
      <c r="G96" s="20">
        <v>295000</v>
      </c>
    </row>
    <row r="97" spans="2:7">
      <c r="B97" s="18" t="s">
        <v>126</v>
      </c>
      <c r="C97" s="19" t="s">
        <v>101</v>
      </c>
      <c r="D97" s="19" t="s">
        <v>118</v>
      </c>
      <c r="E97" s="19" t="s">
        <v>10</v>
      </c>
      <c r="F97" s="19" t="s">
        <v>127</v>
      </c>
      <c r="G97" s="20">
        <v>50000</v>
      </c>
    </row>
    <row r="98" spans="2:7">
      <c r="B98" s="18" t="s">
        <v>892</v>
      </c>
      <c r="C98" s="19" t="s">
        <v>719</v>
      </c>
      <c r="D98" s="19" t="s">
        <v>720</v>
      </c>
      <c r="E98" s="19" t="s">
        <v>15</v>
      </c>
      <c r="F98" s="19" t="s">
        <v>793</v>
      </c>
      <c r="G98" s="20">
        <v>56700</v>
      </c>
    </row>
    <row r="99" spans="2:7">
      <c r="B99" s="18" t="s">
        <v>893</v>
      </c>
      <c r="C99" s="19" t="s">
        <v>345</v>
      </c>
      <c r="D99" s="19" t="s">
        <v>345</v>
      </c>
      <c r="E99" s="19" t="s">
        <v>15</v>
      </c>
      <c r="F99" s="19" t="s">
        <v>447</v>
      </c>
      <c r="G99" s="20">
        <v>52500</v>
      </c>
    </row>
    <row r="100" spans="2:7">
      <c r="B100" s="18" t="s">
        <v>518</v>
      </c>
      <c r="C100" s="19" t="s">
        <v>462</v>
      </c>
      <c r="D100" s="19" t="s">
        <v>463</v>
      </c>
      <c r="E100" s="19" t="s">
        <v>10</v>
      </c>
      <c r="F100" s="19" t="s">
        <v>519</v>
      </c>
      <c r="G100" s="20">
        <v>373000</v>
      </c>
    </row>
    <row r="101" spans="2:7">
      <c r="B101" s="18" t="s">
        <v>128</v>
      </c>
      <c r="C101" s="19" t="s">
        <v>101</v>
      </c>
      <c r="D101" s="19" t="s">
        <v>118</v>
      </c>
      <c r="E101" s="19" t="s">
        <v>10</v>
      </c>
      <c r="F101" s="19" t="s">
        <v>129</v>
      </c>
      <c r="G101" s="20">
        <v>191000</v>
      </c>
    </row>
    <row r="102" spans="2:7">
      <c r="B102" s="18" t="s">
        <v>894</v>
      </c>
      <c r="C102" s="19" t="s">
        <v>719</v>
      </c>
      <c r="D102" s="19" t="s">
        <v>720</v>
      </c>
      <c r="E102" s="19" t="s">
        <v>10</v>
      </c>
      <c r="F102" s="19" t="s">
        <v>800</v>
      </c>
      <c r="G102" s="20">
        <v>75000</v>
      </c>
    </row>
    <row r="103" spans="2:7">
      <c r="B103" s="18" t="s">
        <v>555</v>
      </c>
      <c r="C103" s="19" t="s">
        <v>532</v>
      </c>
      <c r="D103" s="19" t="s">
        <v>553</v>
      </c>
      <c r="E103" s="19" t="s">
        <v>10</v>
      </c>
      <c r="F103" s="19" t="s">
        <v>556</v>
      </c>
      <c r="G103" s="20">
        <v>159000</v>
      </c>
    </row>
    <row r="104" spans="2:7">
      <c r="B104" s="18" t="s">
        <v>806</v>
      </c>
      <c r="C104" s="19" t="s">
        <v>719</v>
      </c>
      <c r="D104" s="19" t="s">
        <v>807</v>
      </c>
      <c r="E104" s="19" t="s">
        <v>10</v>
      </c>
      <c r="F104" s="19" t="s">
        <v>556</v>
      </c>
      <c r="G104" s="20">
        <v>47500</v>
      </c>
    </row>
    <row r="105" spans="2:7">
      <c r="B105" s="18" t="s">
        <v>520</v>
      </c>
      <c r="C105" s="19" t="s">
        <v>462</v>
      </c>
      <c r="D105" s="19" t="s">
        <v>521</v>
      </c>
      <c r="E105" s="19" t="s">
        <v>165</v>
      </c>
      <c r="F105" s="19" t="s">
        <v>522</v>
      </c>
      <c r="G105" s="20">
        <v>2853000</v>
      </c>
    </row>
    <row r="106" spans="2:7">
      <c r="B106" s="18" t="s">
        <v>595</v>
      </c>
      <c r="C106" s="19" t="s">
        <v>564</v>
      </c>
      <c r="D106" s="19" t="s">
        <v>565</v>
      </c>
      <c r="E106" s="19" t="s">
        <v>10</v>
      </c>
      <c r="F106" s="19" t="s">
        <v>596</v>
      </c>
      <c r="G106" s="20">
        <v>168000</v>
      </c>
    </row>
    <row r="107" spans="2:7">
      <c r="B107" s="18" t="s">
        <v>668</v>
      </c>
      <c r="C107" s="19" t="s">
        <v>604</v>
      </c>
      <c r="D107" s="19" t="s">
        <v>608</v>
      </c>
      <c r="E107" s="19" t="s">
        <v>10</v>
      </c>
      <c r="F107" s="19" t="s">
        <v>669</v>
      </c>
      <c r="G107" s="20">
        <v>353000</v>
      </c>
    </row>
    <row r="108" spans="2:7">
      <c r="B108" s="18" t="s">
        <v>557</v>
      </c>
      <c r="C108" s="19" t="s">
        <v>532</v>
      </c>
      <c r="D108" s="19" t="s">
        <v>547</v>
      </c>
      <c r="E108" s="19" t="s">
        <v>10</v>
      </c>
      <c r="F108" s="19" t="s">
        <v>558</v>
      </c>
      <c r="G108" s="20">
        <v>46000</v>
      </c>
    </row>
    <row r="109" spans="2:7">
      <c r="B109" s="18" t="s">
        <v>895</v>
      </c>
      <c r="C109" s="19" t="s">
        <v>218</v>
      </c>
      <c r="D109" s="19" t="s">
        <v>226</v>
      </c>
      <c r="E109" s="19" t="s">
        <v>15</v>
      </c>
      <c r="F109" s="19" t="s">
        <v>294</v>
      </c>
      <c r="G109" s="20">
        <v>18750</v>
      </c>
    </row>
    <row r="110" spans="2:7">
      <c r="B110" s="18" t="s">
        <v>597</v>
      </c>
      <c r="C110" s="19" t="s">
        <v>564</v>
      </c>
      <c r="D110" s="19" t="s">
        <v>593</v>
      </c>
      <c r="E110" s="19" t="s">
        <v>15</v>
      </c>
      <c r="F110" s="19" t="s">
        <v>598</v>
      </c>
      <c r="G110" s="20">
        <v>56250</v>
      </c>
    </row>
    <row r="111" spans="2:7">
      <c r="B111" s="18" t="s">
        <v>674</v>
      </c>
      <c r="C111" s="19" t="s">
        <v>604</v>
      </c>
      <c r="D111" s="19" t="s">
        <v>608</v>
      </c>
      <c r="E111" s="19" t="s">
        <v>15</v>
      </c>
      <c r="F111" s="19" t="s">
        <v>675</v>
      </c>
      <c r="G111" s="20">
        <v>17625</v>
      </c>
    </row>
    <row r="112" spans="2:7">
      <c r="B112" s="18" t="s">
        <v>295</v>
      </c>
      <c r="C112" s="19" t="s">
        <v>218</v>
      </c>
      <c r="D112" s="19" t="s">
        <v>232</v>
      </c>
      <c r="E112" s="19" t="s">
        <v>10</v>
      </c>
      <c r="F112" s="19" t="s">
        <v>296</v>
      </c>
      <c r="G112" s="20">
        <v>150000</v>
      </c>
    </row>
    <row r="113" spans="2:7">
      <c r="B113" s="18" t="s">
        <v>817</v>
      </c>
      <c r="C113" s="19" t="s">
        <v>719</v>
      </c>
      <c r="D113" s="19" t="s">
        <v>720</v>
      </c>
      <c r="E113" s="19" t="s">
        <v>15</v>
      </c>
      <c r="F113" s="19" t="s">
        <v>819</v>
      </c>
      <c r="G113" s="20">
        <v>3750</v>
      </c>
    </row>
    <row r="114" spans="2:7">
      <c r="B114" s="18" t="s">
        <v>826</v>
      </c>
      <c r="C114" s="19" t="s">
        <v>719</v>
      </c>
      <c r="D114" s="19" t="s">
        <v>729</v>
      </c>
      <c r="E114" s="19" t="s">
        <v>10</v>
      </c>
      <c r="F114" s="19" t="s">
        <v>827</v>
      </c>
      <c r="G114" s="20">
        <v>67000</v>
      </c>
    </row>
    <row r="115" spans="2:7">
      <c r="B115" s="18" t="s">
        <v>452</v>
      </c>
      <c r="C115" s="19" t="s">
        <v>345</v>
      </c>
      <c r="D115" s="19" t="s">
        <v>345</v>
      </c>
      <c r="E115" s="19" t="s">
        <v>15</v>
      </c>
      <c r="F115" s="19" t="s">
        <v>453</v>
      </c>
      <c r="G115" s="20">
        <v>12750</v>
      </c>
    </row>
    <row r="116" spans="2:7">
      <c r="B116" s="18" t="s">
        <v>676</v>
      </c>
      <c r="C116" s="19" t="s">
        <v>604</v>
      </c>
      <c r="D116" s="19" t="s">
        <v>608</v>
      </c>
      <c r="E116" s="19" t="s">
        <v>10</v>
      </c>
      <c r="F116" s="19" t="s">
        <v>296</v>
      </c>
      <c r="G116" s="20">
        <v>150000</v>
      </c>
    </row>
    <row r="117" spans="2:7">
      <c r="B117" s="18" t="s">
        <v>45</v>
      </c>
      <c r="C117" s="19" t="s">
        <v>8</v>
      </c>
      <c r="D117" s="19" t="s">
        <v>46</v>
      </c>
      <c r="E117" s="19" t="s">
        <v>10</v>
      </c>
      <c r="F117" s="19" t="s">
        <v>47</v>
      </c>
      <c r="G117" s="20">
        <v>69000</v>
      </c>
    </row>
    <row r="118" spans="2:7">
      <c r="B118" s="18" t="s">
        <v>828</v>
      </c>
      <c r="C118" s="19" t="s">
        <v>719</v>
      </c>
      <c r="D118" s="19" t="s">
        <v>829</v>
      </c>
      <c r="E118" s="19" t="s">
        <v>10</v>
      </c>
      <c r="F118" s="19" t="s">
        <v>830</v>
      </c>
      <c r="G118" s="20">
        <v>450000</v>
      </c>
    </row>
    <row r="119" spans="2:7">
      <c r="B119" s="18" t="s">
        <v>715</v>
      </c>
      <c r="C119" s="19" t="s">
        <v>686</v>
      </c>
      <c r="D119" s="19" t="s">
        <v>692</v>
      </c>
      <c r="E119" s="19" t="s">
        <v>15</v>
      </c>
      <c r="F119" s="19" t="s">
        <v>716</v>
      </c>
      <c r="G119" s="20">
        <v>93400</v>
      </c>
    </row>
    <row r="120" spans="2:7">
      <c r="B120" s="18" t="s">
        <v>831</v>
      </c>
      <c r="C120" s="19" t="s">
        <v>719</v>
      </c>
      <c r="D120" s="19" t="s">
        <v>735</v>
      </c>
      <c r="E120" s="19" t="s">
        <v>21</v>
      </c>
      <c r="F120" s="19" t="s">
        <v>832</v>
      </c>
      <c r="G120" s="20">
        <v>77000</v>
      </c>
    </row>
    <row r="121" spans="2:7">
      <c r="B121" s="18" t="s">
        <v>48</v>
      </c>
      <c r="C121" s="19" t="s">
        <v>8</v>
      </c>
      <c r="D121" s="19" t="s">
        <v>49</v>
      </c>
      <c r="E121" s="19" t="s">
        <v>10</v>
      </c>
      <c r="F121" s="19" t="s">
        <v>50</v>
      </c>
      <c r="G121" s="20">
        <v>1426000</v>
      </c>
    </row>
    <row r="122" spans="2:7">
      <c r="B122" s="18" t="s">
        <v>881</v>
      </c>
      <c r="C122" s="19" t="s">
        <v>845</v>
      </c>
      <c r="D122" s="19" t="s">
        <v>846</v>
      </c>
      <c r="E122" s="19" t="s">
        <v>15</v>
      </c>
      <c r="F122" s="19" t="s">
        <v>882</v>
      </c>
      <c r="G122" s="20">
        <v>22500</v>
      </c>
    </row>
    <row r="123" spans="2:7">
      <c r="B123" s="18" t="s">
        <v>838</v>
      </c>
      <c r="C123" s="19" t="s">
        <v>719</v>
      </c>
      <c r="D123" s="19" t="s">
        <v>720</v>
      </c>
      <c r="E123" s="19" t="s">
        <v>15</v>
      </c>
      <c r="F123" s="19" t="s">
        <v>840</v>
      </c>
      <c r="G123" s="20">
        <v>32618</v>
      </c>
    </row>
    <row r="124" spans="2:7">
      <c r="B124" s="31" t="s">
        <v>458</v>
      </c>
      <c r="C124" s="32" t="s">
        <v>345</v>
      </c>
      <c r="D124" s="32" t="s">
        <v>345</v>
      </c>
      <c r="E124" s="32" t="s">
        <v>15</v>
      </c>
      <c r="F124" s="33" t="s">
        <v>459</v>
      </c>
      <c r="G124" s="20">
        <v>18263</v>
      </c>
    </row>
    <row r="125" spans="2:7" ht="19">
      <c r="B125" s="5" t="s">
        <v>52</v>
      </c>
      <c r="C125" s="5"/>
      <c r="D125" s="5"/>
      <c r="E125" s="5"/>
      <c r="F125" s="5"/>
      <c r="G125" s="29">
        <f>SUM(G3:G124)</f>
        <v>24677281</v>
      </c>
    </row>
  </sheetData>
  <autoFilter ref="B2:G2" xr:uid="{F4FE7FB9-F994-324B-9834-2289D10897CA}">
    <sortState xmlns:xlrd2="http://schemas.microsoft.com/office/spreadsheetml/2017/richdata2" ref="B3:G125">
      <sortCondition ref="B2:B125"/>
    </sortState>
  </autoFilter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5B8D-6DE3-8442-AA2C-17CD81040DA6}">
  <dimension ref="B1:G133"/>
  <sheetViews>
    <sheetView showGridLines="0" workbookViewId="0">
      <selection activeCell="J19" sqref="J19"/>
    </sheetView>
  </sheetViews>
  <sheetFormatPr baseColWidth="10" defaultColWidth="11" defaultRowHeight="15"/>
  <cols>
    <col min="1" max="1" width="2.6640625" style="12" customWidth="1"/>
    <col min="2" max="2" width="45" style="12" customWidth="1"/>
    <col min="3" max="3" width="18" style="12" customWidth="1"/>
    <col min="4" max="4" width="14.33203125" style="12" customWidth="1"/>
    <col min="5" max="5" width="38.6640625" style="12" customWidth="1"/>
    <col min="6" max="6" width="88" style="12" customWidth="1"/>
    <col min="7" max="7" width="18.83203125" style="15" customWidth="1"/>
    <col min="8" max="16384" width="11" style="12"/>
  </cols>
  <sheetData>
    <row r="1" spans="2:7" s="17" customFormat="1" ht="26" customHeight="1">
      <c r="B1" s="52" t="s">
        <v>896</v>
      </c>
      <c r="C1" s="52"/>
      <c r="D1" s="52"/>
      <c r="E1" s="52"/>
      <c r="F1" s="52"/>
      <c r="G1" s="52"/>
    </row>
    <row r="2" spans="2:7" ht="19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2:7">
      <c r="B3" s="18" t="s">
        <v>188</v>
      </c>
      <c r="C3" s="19" t="s">
        <v>154</v>
      </c>
      <c r="D3" s="19" t="s">
        <v>189</v>
      </c>
      <c r="E3" s="19" t="s">
        <v>165</v>
      </c>
      <c r="F3" s="19" t="s">
        <v>190</v>
      </c>
      <c r="G3" s="20">
        <v>4000000</v>
      </c>
    </row>
    <row r="4" spans="2:7">
      <c r="B4" s="18" t="s">
        <v>327</v>
      </c>
      <c r="C4" s="19" t="s">
        <v>307</v>
      </c>
      <c r="D4" s="19" t="s">
        <v>328</v>
      </c>
      <c r="E4" s="19" t="s">
        <v>165</v>
      </c>
      <c r="F4" s="19" t="s">
        <v>330</v>
      </c>
      <c r="G4" s="20">
        <v>84000</v>
      </c>
    </row>
    <row r="5" spans="2:7">
      <c r="B5" s="18" t="s">
        <v>512</v>
      </c>
      <c r="C5" s="19" t="s">
        <v>462</v>
      </c>
      <c r="D5" s="19" t="s">
        <v>463</v>
      </c>
      <c r="E5" s="19" t="s">
        <v>165</v>
      </c>
      <c r="F5" s="19" t="s">
        <v>513</v>
      </c>
      <c r="G5" s="20">
        <v>300000</v>
      </c>
    </row>
    <row r="6" spans="2:7">
      <c r="B6" s="18" t="s">
        <v>514</v>
      </c>
      <c r="C6" s="19" t="s">
        <v>462</v>
      </c>
      <c r="D6" s="19" t="s">
        <v>463</v>
      </c>
      <c r="E6" s="19" t="s">
        <v>165</v>
      </c>
      <c r="F6" s="19" t="s">
        <v>515</v>
      </c>
      <c r="G6" s="20">
        <v>295000</v>
      </c>
    </row>
    <row r="7" spans="2:7">
      <c r="B7" s="18" t="s">
        <v>520</v>
      </c>
      <c r="C7" s="19" t="s">
        <v>462</v>
      </c>
      <c r="D7" s="19" t="s">
        <v>521</v>
      </c>
      <c r="E7" s="19" t="s">
        <v>165</v>
      </c>
      <c r="F7" s="19" t="s">
        <v>522</v>
      </c>
      <c r="G7" s="20">
        <v>2853000</v>
      </c>
    </row>
    <row r="8" spans="2:7">
      <c r="B8" s="18" t="s">
        <v>705</v>
      </c>
      <c r="C8" s="19" t="s">
        <v>686</v>
      </c>
      <c r="D8" s="19" t="s">
        <v>687</v>
      </c>
      <c r="E8" s="19" t="s">
        <v>165</v>
      </c>
      <c r="F8" s="19" t="s">
        <v>707</v>
      </c>
      <c r="G8" s="20">
        <v>694000</v>
      </c>
    </row>
    <row r="9" spans="2:7" ht="16">
      <c r="B9" s="21" t="s">
        <v>165</v>
      </c>
      <c r="C9" s="22"/>
      <c r="D9" s="22"/>
      <c r="E9" s="22"/>
      <c r="F9" s="21" t="s">
        <v>52</v>
      </c>
      <c r="G9" s="23">
        <f>SUM(G3:G8)</f>
        <v>8226000</v>
      </c>
    </row>
    <row r="10" spans="2:7">
      <c r="G10" s="12"/>
    </row>
    <row r="11" spans="2:7">
      <c r="B11" s="18" t="s">
        <v>20</v>
      </c>
      <c r="C11" s="19" t="s">
        <v>8</v>
      </c>
      <c r="D11" s="19" t="s">
        <v>14</v>
      </c>
      <c r="E11" s="19" t="s">
        <v>21</v>
      </c>
      <c r="F11" s="19" t="s">
        <v>22</v>
      </c>
      <c r="G11" s="20">
        <v>62800</v>
      </c>
    </row>
    <row r="12" spans="2:7">
      <c r="B12" s="18" t="s">
        <v>180</v>
      </c>
      <c r="C12" s="19" t="s">
        <v>154</v>
      </c>
      <c r="D12" s="19" t="s">
        <v>181</v>
      </c>
      <c r="E12" s="19" t="s">
        <v>21</v>
      </c>
      <c r="F12" s="19" t="s">
        <v>182</v>
      </c>
      <c r="G12" s="20">
        <v>22600</v>
      </c>
    </row>
    <row r="13" spans="2:7">
      <c r="B13" s="18" t="s">
        <v>228</v>
      </c>
      <c r="C13" s="19" t="s">
        <v>218</v>
      </c>
      <c r="D13" s="19" t="s">
        <v>229</v>
      </c>
      <c r="E13" s="19" t="s">
        <v>21</v>
      </c>
      <c r="F13" s="19" t="s">
        <v>230</v>
      </c>
      <c r="G13" s="20">
        <v>15500</v>
      </c>
    </row>
    <row r="14" spans="2:7">
      <c r="B14" s="18" t="s">
        <v>380</v>
      </c>
      <c r="C14" s="19" t="s">
        <v>345</v>
      </c>
      <c r="D14" s="19" t="s">
        <v>345</v>
      </c>
      <c r="E14" s="19" t="s">
        <v>21</v>
      </c>
      <c r="F14" s="19" t="s">
        <v>381</v>
      </c>
      <c r="G14" s="20">
        <v>80000</v>
      </c>
    </row>
    <row r="15" spans="2:7">
      <c r="B15" s="18" t="s">
        <v>437</v>
      </c>
      <c r="C15" s="19" t="s">
        <v>345</v>
      </c>
      <c r="D15" s="19" t="s">
        <v>345</v>
      </c>
      <c r="E15" s="19" t="s">
        <v>21</v>
      </c>
      <c r="F15" s="19" t="s">
        <v>438</v>
      </c>
      <c r="G15" s="20">
        <v>26000</v>
      </c>
    </row>
    <row r="16" spans="2:7">
      <c r="B16" s="18" t="s">
        <v>355</v>
      </c>
      <c r="C16" s="19" t="s">
        <v>345</v>
      </c>
      <c r="D16" s="19" t="s">
        <v>345</v>
      </c>
      <c r="E16" s="19" t="s">
        <v>21</v>
      </c>
      <c r="F16" s="19" t="s">
        <v>356</v>
      </c>
      <c r="G16" s="20">
        <v>50000</v>
      </c>
    </row>
    <row r="17" spans="2:7">
      <c r="B17" s="18" t="s">
        <v>891</v>
      </c>
      <c r="C17" s="19" t="s">
        <v>532</v>
      </c>
      <c r="D17" s="19" t="s">
        <v>533</v>
      </c>
      <c r="E17" s="19" t="s">
        <v>21</v>
      </c>
      <c r="F17" s="19" t="s">
        <v>534</v>
      </c>
      <c r="G17" s="20">
        <v>35500</v>
      </c>
    </row>
    <row r="18" spans="2:7">
      <c r="B18" s="18" t="s">
        <v>831</v>
      </c>
      <c r="C18" s="19" t="s">
        <v>719</v>
      </c>
      <c r="D18" s="19" t="s">
        <v>735</v>
      </c>
      <c r="E18" s="19" t="s">
        <v>21</v>
      </c>
      <c r="F18" s="19" t="s">
        <v>832</v>
      </c>
      <c r="G18" s="20">
        <v>77000</v>
      </c>
    </row>
    <row r="19" spans="2:7">
      <c r="B19" s="18" t="s">
        <v>734</v>
      </c>
      <c r="C19" s="19" t="s">
        <v>719</v>
      </c>
      <c r="D19" s="19" t="s">
        <v>735</v>
      </c>
      <c r="E19" s="19" t="s">
        <v>21</v>
      </c>
      <c r="F19" s="19" t="s">
        <v>736</v>
      </c>
      <c r="G19" s="20">
        <v>53300</v>
      </c>
    </row>
    <row r="20" spans="2:7" ht="16">
      <c r="B20" s="21" t="s">
        <v>21</v>
      </c>
      <c r="C20" s="22"/>
      <c r="D20" s="22"/>
      <c r="E20" s="22"/>
      <c r="F20" s="21" t="s">
        <v>52</v>
      </c>
      <c r="G20" s="23">
        <f>SUM(G11:G19)</f>
        <v>422700</v>
      </c>
    </row>
    <row r="21" spans="2:7">
      <c r="G21" s="12"/>
    </row>
    <row r="22" spans="2:7">
      <c r="B22" s="18" t="s">
        <v>7</v>
      </c>
      <c r="C22" s="19" t="s">
        <v>8</v>
      </c>
      <c r="D22" s="19" t="s">
        <v>9</v>
      </c>
      <c r="E22" s="19" t="s">
        <v>10</v>
      </c>
      <c r="F22" s="19" t="s">
        <v>11</v>
      </c>
      <c r="G22" s="20">
        <v>709000</v>
      </c>
    </row>
    <row r="23" spans="2:7">
      <c r="B23" s="18" t="s">
        <v>30</v>
      </c>
      <c r="C23" s="19" t="s">
        <v>8</v>
      </c>
      <c r="D23" s="19" t="s">
        <v>31</v>
      </c>
      <c r="E23" s="19" t="s">
        <v>10</v>
      </c>
      <c r="F23" s="19" t="s">
        <v>32</v>
      </c>
      <c r="G23" s="20">
        <v>87500</v>
      </c>
    </row>
    <row r="24" spans="2:7">
      <c r="B24" s="18" t="s">
        <v>45</v>
      </c>
      <c r="C24" s="19" t="s">
        <v>8</v>
      </c>
      <c r="D24" s="19" t="s">
        <v>46</v>
      </c>
      <c r="E24" s="19" t="s">
        <v>10</v>
      </c>
      <c r="F24" s="19" t="s">
        <v>47</v>
      </c>
      <c r="G24" s="20">
        <v>69000</v>
      </c>
    </row>
    <row r="25" spans="2:7">
      <c r="B25" s="18" t="s">
        <v>48</v>
      </c>
      <c r="C25" s="19" t="s">
        <v>8</v>
      </c>
      <c r="D25" s="19" t="s">
        <v>49</v>
      </c>
      <c r="E25" s="19" t="s">
        <v>10</v>
      </c>
      <c r="F25" s="19" t="s">
        <v>50</v>
      </c>
      <c r="G25" s="20">
        <v>1426000</v>
      </c>
    </row>
    <row r="26" spans="2:7">
      <c r="B26" s="18" t="s">
        <v>53</v>
      </c>
      <c r="C26" s="19" t="s">
        <v>54</v>
      </c>
      <c r="D26" s="19" t="s">
        <v>55</v>
      </c>
      <c r="E26" s="19" t="s">
        <v>10</v>
      </c>
      <c r="F26" s="19" t="s">
        <v>47</v>
      </c>
      <c r="G26" s="20">
        <v>33000</v>
      </c>
    </row>
    <row r="27" spans="2:7">
      <c r="B27" s="18" t="s">
        <v>62</v>
      </c>
      <c r="C27" s="19" t="s">
        <v>54</v>
      </c>
      <c r="D27" s="19" t="s">
        <v>63</v>
      </c>
      <c r="E27" s="19" t="s">
        <v>10</v>
      </c>
      <c r="F27" s="19" t="s">
        <v>11</v>
      </c>
      <c r="G27" s="20">
        <v>214200</v>
      </c>
    </row>
    <row r="28" spans="2:7">
      <c r="B28" s="18" t="s">
        <v>62</v>
      </c>
      <c r="C28" s="19" t="s">
        <v>54</v>
      </c>
      <c r="D28" s="19" t="s">
        <v>63</v>
      </c>
      <c r="E28" s="19" t="s">
        <v>10</v>
      </c>
      <c r="F28" s="19" t="s">
        <v>64</v>
      </c>
      <c r="G28" s="20">
        <v>52500</v>
      </c>
    </row>
    <row r="29" spans="2:7">
      <c r="B29" s="18" t="s">
        <v>77</v>
      </c>
      <c r="C29" s="19" t="s">
        <v>54</v>
      </c>
      <c r="D29" s="19" t="s">
        <v>63</v>
      </c>
      <c r="E29" s="19" t="s">
        <v>10</v>
      </c>
      <c r="F29" s="19" t="s">
        <v>47</v>
      </c>
      <c r="G29" s="20">
        <v>26250</v>
      </c>
    </row>
    <row r="30" spans="2:7">
      <c r="B30" s="18" t="s">
        <v>75</v>
      </c>
      <c r="C30" s="19" t="s">
        <v>54</v>
      </c>
      <c r="D30" s="19" t="s">
        <v>63</v>
      </c>
      <c r="E30" s="19" t="s">
        <v>10</v>
      </c>
      <c r="F30" s="19" t="s">
        <v>76</v>
      </c>
      <c r="G30" s="20">
        <v>5250</v>
      </c>
    </row>
    <row r="31" spans="2:7">
      <c r="B31" s="18" t="s">
        <v>67</v>
      </c>
      <c r="C31" s="19" t="s">
        <v>54</v>
      </c>
      <c r="D31" s="19" t="s">
        <v>68</v>
      </c>
      <c r="E31" s="19" t="s">
        <v>10</v>
      </c>
      <c r="F31" s="19" t="s">
        <v>69</v>
      </c>
      <c r="G31" s="20">
        <v>78000</v>
      </c>
    </row>
    <row r="32" spans="2:7">
      <c r="B32" s="18" t="s">
        <v>104</v>
      </c>
      <c r="C32" s="19" t="s">
        <v>101</v>
      </c>
      <c r="D32" s="19" t="s">
        <v>102</v>
      </c>
      <c r="E32" s="19" t="s">
        <v>10</v>
      </c>
      <c r="F32" s="19" t="s">
        <v>105</v>
      </c>
      <c r="G32" s="20">
        <v>96000</v>
      </c>
    </row>
    <row r="33" spans="2:7">
      <c r="B33" s="18" t="s">
        <v>128</v>
      </c>
      <c r="C33" s="19" t="s">
        <v>101</v>
      </c>
      <c r="D33" s="19" t="s">
        <v>118</v>
      </c>
      <c r="E33" s="19" t="s">
        <v>10</v>
      </c>
      <c r="F33" s="19" t="s">
        <v>129</v>
      </c>
      <c r="G33" s="20">
        <v>191000</v>
      </c>
    </row>
    <row r="34" spans="2:7">
      <c r="B34" s="18" t="s">
        <v>126</v>
      </c>
      <c r="C34" s="19" t="s">
        <v>101</v>
      </c>
      <c r="D34" s="19" t="s">
        <v>118</v>
      </c>
      <c r="E34" s="19" t="s">
        <v>10</v>
      </c>
      <c r="F34" s="19" t="s">
        <v>127</v>
      </c>
      <c r="G34" s="20">
        <v>50000</v>
      </c>
    </row>
    <row r="35" spans="2:7">
      <c r="B35" s="18" t="s">
        <v>125</v>
      </c>
      <c r="C35" s="19" t="s">
        <v>101</v>
      </c>
      <c r="D35" s="19" t="s">
        <v>109</v>
      </c>
      <c r="E35" s="19" t="s">
        <v>10</v>
      </c>
      <c r="F35" s="19" t="s">
        <v>11</v>
      </c>
      <c r="G35" s="20">
        <v>115500</v>
      </c>
    </row>
    <row r="36" spans="2:7">
      <c r="B36" s="18" t="s">
        <v>137</v>
      </c>
      <c r="C36" s="19" t="s">
        <v>134</v>
      </c>
      <c r="D36" s="19" t="s">
        <v>138</v>
      </c>
      <c r="E36" s="19" t="s">
        <v>10</v>
      </c>
      <c r="F36" s="19" t="s">
        <v>139</v>
      </c>
      <c r="G36" s="20">
        <v>395000</v>
      </c>
    </row>
    <row r="37" spans="2:7">
      <c r="B37" s="18" t="s">
        <v>203</v>
      </c>
      <c r="C37" s="19" t="s">
        <v>154</v>
      </c>
      <c r="D37" s="19" t="s">
        <v>170</v>
      </c>
      <c r="E37" s="19" t="s">
        <v>10</v>
      </c>
      <c r="F37" s="19" t="s">
        <v>204</v>
      </c>
      <c r="G37" s="20">
        <v>250000</v>
      </c>
    </row>
    <row r="38" spans="2:7">
      <c r="B38" s="18" t="s">
        <v>184</v>
      </c>
      <c r="C38" s="19" t="s">
        <v>154</v>
      </c>
      <c r="D38" s="19" t="s">
        <v>185</v>
      </c>
      <c r="E38" s="19" t="s">
        <v>10</v>
      </c>
      <c r="F38" s="19" t="s">
        <v>11</v>
      </c>
      <c r="G38" s="20">
        <v>33850</v>
      </c>
    </row>
    <row r="39" spans="2:7">
      <c r="B39" s="18" t="s">
        <v>263</v>
      </c>
      <c r="C39" s="19" t="s">
        <v>218</v>
      </c>
      <c r="D39" s="19" t="s">
        <v>258</v>
      </c>
      <c r="E39" s="19" t="s">
        <v>10</v>
      </c>
      <c r="F39" s="19" t="s">
        <v>264</v>
      </c>
      <c r="G39" s="20">
        <v>1037000</v>
      </c>
    </row>
    <row r="40" spans="2:7">
      <c r="B40" s="18" t="s">
        <v>228</v>
      </c>
      <c r="C40" s="19" t="s">
        <v>218</v>
      </c>
      <c r="D40" s="19" t="s">
        <v>229</v>
      </c>
      <c r="E40" s="19" t="s">
        <v>10</v>
      </c>
      <c r="F40" s="19" t="s">
        <v>139</v>
      </c>
      <c r="G40" s="20">
        <v>57000</v>
      </c>
    </row>
    <row r="41" spans="2:7">
      <c r="B41" s="18" t="s">
        <v>295</v>
      </c>
      <c r="C41" s="19" t="s">
        <v>218</v>
      </c>
      <c r="D41" s="19" t="s">
        <v>232</v>
      </c>
      <c r="E41" s="19" t="s">
        <v>10</v>
      </c>
      <c r="F41" s="19" t="s">
        <v>296</v>
      </c>
      <c r="G41" s="20">
        <v>150000</v>
      </c>
    </row>
    <row r="42" spans="2:7">
      <c r="B42" s="18" t="s">
        <v>250</v>
      </c>
      <c r="C42" s="19" t="s">
        <v>218</v>
      </c>
      <c r="D42" s="19" t="s">
        <v>232</v>
      </c>
      <c r="E42" s="19" t="s">
        <v>10</v>
      </c>
      <c r="F42" s="19" t="s">
        <v>251</v>
      </c>
      <c r="G42" s="20">
        <v>100000</v>
      </c>
    </row>
    <row r="43" spans="2:7">
      <c r="B43" s="18" t="s">
        <v>246</v>
      </c>
      <c r="C43" s="19" t="s">
        <v>218</v>
      </c>
      <c r="D43" s="19" t="s">
        <v>232</v>
      </c>
      <c r="E43" s="19" t="s">
        <v>10</v>
      </c>
      <c r="F43" s="19" t="s">
        <v>247</v>
      </c>
      <c r="G43" s="20">
        <v>112500</v>
      </c>
    </row>
    <row r="44" spans="2:7">
      <c r="B44" s="18" t="s">
        <v>306</v>
      </c>
      <c r="C44" s="19" t="s">
        <v>307</v>
      </c>
      <c r="D44" s="19" t="s">
        <v>308</v>
      </c>
      <c r="E44" s="19" t="s">
        <v>10</v>
      </c>
      <c r="F44" s="19" t="s">
        <v>309</v>
      </c>
      <c r="G44" s="20">
        <v>52500</v>
      </c>
    </row>
    <row r="45" spans="2:7">
      <c r="B45" s="18" t="s">
        <v>324</v>
      </c>
      <c r="C45" s="19" t="s">
        <v>307</v>
      </c>
      <c r="D45" s="19" t="s">
        <v>325</v>
      </c>
      <c r="E45" s="19" t="s">
        <v>10</v>
      </c>
      <c r="F45" s="19" t="s">
        <v>326</v>
      </c>
      <c r="G45" s="20">
        <v>46000</v>
      </c>
    </row>
    <row r="46" spans="2:7">
      <c r="B46" s="18" t="s">
        <v>362</v>
      </c>
      <c r="C46" s="19" t="s">
        <v>345</v>
      </c>
      <c r="D46" s="19" t="s">
        <v>345</v>
      </c>
      <c r="E46" s="19" t="s">
        <v>10</v>
      </c>
      <c r="F46" s="19" t="s">
        <v>364</v>
      </c>
      <c r="G46" s="20">
        <v>550000</v>
      </c>
    </row>
    <row r="47" spans="2:7">
      <c r="B47" s="18" t="s">
        <v>370</v>
      </c>
      <c r="C47" s="19" t="s">
        <v>345</v>
      </c>
      <c r="D47" s="19" t="s">
        <v>345</v>
      </c>
      <c r="E47" s="19" t="s">
        <v>10</v>
      </c>
      <c r="F47" s="19" t="s">
        <v>371</v>
      </c>
      <c r="G47" s="20">
        <v>397000</v>
      </c>
    </row>
    <row r="48" spans="2:7">
      <c r="B48" s="18" t="s">
        <v>415</v>
      </c>
      <c r="C48" s="19" t="s">
        <v>345</v>
      </c>
      <c r="D48" s="19" t="s">
        <v>345</v>
      </c>
      <c r="E48" s="19" t="s">
        <v>10</v>
      </c>
      <c r="F48" s="19" t="s">
        <v>416</v>
      </c>
      <c r="G48" s="20">
        <v>153000</v>
      </c>
    </row>
    <row r="49" spans="2:7">
      <c r="B49" s="18" t="s">
        <v>424</v>
      </c>
      <c r="C49" s="19" t="s">
        <v>345</v>
      </c>
      <c r="D49" s="19" t="s">
        <v>345</v>
      </c>
      <c r="E49" s="19" t="s">
        <v>10</v>
      </c>
      <c r="F49" s="19" t="s">
        <v>425</v>
      </c>
      <c r="G49" s="20">
        <v>39500</v>
      </c>
    </row>
    <row r="50" spans="2:7">
      <c r="B50" s="18" t="s">
        <v>352</v>
      </c>
      <c r="C50" s="19" t="s">
        <v>345</v>
      </c>
      <c r="D50" s="19" t="s">
        <v>345</v>
      </c>
      <c r="E50" s="19" t="s">
        <v>10</v>
      </c>
      <c r="F50" s="19" t="s">
        <v>11</v>
      </c>
      <c r="G50" s="20">
        <v>25500</v>
      </c>
    </row>
    <row r="51" spans="2:7">
      <c r="B51" s="18" t="s">
        <v>442</v>
      </c>
      <c r="C51" s="19" t="s">
        <v>345</v>
      </c>
      <c r="D51" s="19" t="s">
        <v>345</v>
      </c>
      <c r="E51" s="19" t="s">
        <v>10</v>
      </c>
      <c r="F51" s="19" t="s">
        <v>443</v>
      </c>
      <c r="G51" s="20">
        <v>32000</v>
      </c>
    </row>
    <row r="52" spans="2:7">
      <c r="B52" s="18" t="s">
        <v>387</v>
      </c>
      <c r="C52" s="19" t="s">
        <v>345</v>
      </c>
      <c r="D52" s="19" t="s">
        <v>345</v>
      </c>
      <c r="E52" s="19" t="s">
        <v>10</v>
      </c>
      <c r="F52" s="19" t="s">
        <v>388</v>
      </c>
      <c r="G52" s="20">
        <v>7500</v>
      </c>
    </row>
    <row r="53" spans="2:7">
      <c r="B53" s="18" t="s">
        <v>436</v>
      </c>
      <c r="C53" s="19" t="s">
        <v>345</v>
      </c>
      <c r="D53" s="19" t="s">
        <v>345</v>
      </c>
      <c r="E53" s="19" t="s">
        <v>10</v>
      </c>
      <c r="F53" s="19" t="s">
        <v>296</v>
      </c>
      <c r="G53" s="20">
        <v>225000</v>
      </c>
    </row>
    <row r="54" spans="2:7">
      <c r="B54" s="18" t="s">
        <v>429</v>
      </c>
      <c r="C54" s="19" t="s">
        <v>345</v>
      </c>
      <c r="D54" s="19" t="s">
        <v>345</v>
      </c>
      <c r="E54" s="19" t="s">
        <v>10</v>
      </c>
      <c r="F54" s="19" t="s">
        <v>430</v>
      </c>
      <c r="G54" s="20">
        <v>800000</v>
      </c>
    </row>
    <row r="55" spans="2:7">
      <c r="B55" s="18" t="s">
        <v>403</v>
      </c>
      <c r="C55" s="19" t="s">
        <v>345</v>
      </c>
      <c r="D55" s="19" t="s">
        <v>345</v>
      </c>
      <c r="E55" s="19" t="s">
        <v>10</v>
      </c>
      <c r="F55" s="19" t="s">
        <v>404</v>
      </c>
      <c r="G55" s="20">
        <v>35500</v>
      </c>
    </row>
    <row r="56" spans="2:7">
      <c r="B56" s="18" t="s">
        <v>391</v>
      </c>
      <c r="C56" s="19" t="s">
        <v>345</v>
      </c>
      <c r="D56" s="19" t="s">
        <v>345</v>
      </c>
      <c r="E56" s="19" t="s">
        <v>10</v>
      </c>
      <c r="F56" s="19" t="s">
        <v>392</v>
      </c>
      <c r="G56" s="20">
        <v>34000</v>
      </c>
    </row>
    <row r="57" spans="2:7">
      <c r="B57" s="18" t="s">
        <v>358</v>
      </c>
      <c r="C57" s="19" t="s">
        <v>345</v>
      </c>
      <c r="D57" s="19" t="s">
        <v>345</v>
      </c>
      <c r="E57" s="19" t="s">
        <v>10</v>
      </c>
      <c r="F57" s="19" t="s">
        <v>318</v>
      </c>
      <c r="G57" s="20">
        <v>159000</v>
      </c>
    </row>
    <row r="58" spans="2:7">
      <c r="B58" s="18" t="s">
        <v>423</v>
      </c>
      <c r="C58" s="19" t="s">
        <v>345</v>
      </c>
      <c r="D58" s="19" t="s">
        <v>345</v>
      </c>
      <c r="E58" s="19" t="s">
        <v>10</v>
      </c>
      <c r="F58" s="19" t="s">
        <v>47</v>
      </c>
      <c r="G58" s="20">
        <v>120000</v>
      </c>
    </row>
    <row r="59" spans="2:7">
      <c r="B59" s="18" t="s">
        <v>486</v>
      </c>
      <c r="C59" s="19" t="s">
        <v>462</v>
      </c>
      <c r="D59" s="19" t="s">
        <v>469</v>
      </c>
      <c r="E59" s="19" t="s">
        <v>10</v>
      </c>
      <c r="F59" s="19" t="s">
        <v>488</v>
      </c>
      <c r="G59" s="20">
        <v>162000</v>
      </c>
    </row>
    <row r="60" spans="2:7">
      <c r="B60" s="18" t="s">
        <v>518</v>
      </c>
      <c r="C60" s="19" t="s">
        <v>462</v>
      </c>
      <c r="D60" s="19" t="s">
        <v>463</v>
      </c>
      <c r="E60" s="19" t="s">
        <v>10</v>
      </c>
      <c r="F60" s="19" t="s">
        <v>519</v>
      </c>
      <c r="G60" s="20">
        <v>373000</v>
      </c>
    </row>
    <row r="61" spans="2:7">
      <c r="B61" s="18" t="s">
        <v>507</v>
      </c>
      <c r="C61" s="19" t="s">
        <v>462</v>
      </c>
      <c r="D61" s="19" t="s">
        <v>463</v>
      </c>
      <c r="E61" s="19" t="s">
        <v>10</v>
      </c>
      <c r="F61" s="19" t="s">
        <v>508</v>
      </c>
      <c r="G61" s="20">
        <v>44000</v>
      </c>
    </row>
    <row r="62" spans="2:7">
      <c r="B62" s="18" t="s">
        <v>471</v>
      </c>
      <c r="C62" s="19" t="s">
        <v>462</v>
      </c>
      <c r="D62" s="19" t="s">
        <v>463</v>
      </c>
      <c r="E62" s="19" t="s">
        <v>10</v>
      </c>
      <c r="F62" s="19" t="s">
        <v>472</v>
      </c>
      <c r="G62" s="20">
        <v>153000</v>
      </c>
    </row>
    <row r="63" spans="2:7">
      <c r="B63" s="18" t="s">
        <v>473</v>
      </c>
      <c r="C63" s="19" t="s">
        <v>462</v>
      </c>
      <c r="D63" s="19" t="s">
        <v>474</v>
      </c>
      <c r="E63" s="19" t="s">
        <v>10</v>
      </c>
      <c r="F63" s="19" t="s">
        <v>11</v>
      </c>
      <c r="G63" s="20">
        <v>189500</v>
      </c>
    </row>
    <row r="64" spans="2:7">
      <c r="B64" s="18" t="s">
        <v>496</v>
      </c>
      <c r="C64" s="19" t="s">
        <v>462</v>
      </c>
      <c r="D64" s="19" t="s">
        <v>497</v>
      </c>
      <c r="E64" s="19" t="s">
        <v>10</v>
      </c>
      <c r="F64" s="19" t="s">
        <v>498</v>
      </c>
      <c r="G64" s="20">
        <v>281000</v>
      </c>
    </row>
    <row r="65" spans="2:7">
      <c r="B65" s="18" t="s">
        <v>555</v>
      </c>
      <c r="C65" s="19" t="s">
        <v>532</v>
      </c>
      <c r="D65" s="19" t="s">
        <v>553</v>
      </c>
      <c r="E65" s="19" t="s">
        <v>10</v>
      </c>
      <c r="F65" s="19" t="s">
        <v>556</v>
      </c>
      <c r="G65" s="20">
        <v>159000</v>
      </c>
    </row>
    <row r="66" spans="2:7">
      <c r="B66" s="18" t="s">
        <v>538</v>
      </c>
      <c r="C66" s="19" t="s">
        <v>532</v>
      </c>
      <c r="D66" s="19" t="s">
        <v>536</v>
      </c>
      <c r="E66" s="19" t="s">
        <v>10</v>
      </c>
      <c r="F66" s="19" t="s">
        <v>539</v>
      </c>
      <c r="G66" s="20">
        <v>27000</v>
      </c>
    </row>
    <row r="67" spans="2:7">
      <c r="B67" s="18" t="s">
        <v>557</v>
      </c>
      <c r="C67" s="19" t="s">
        <v>532</v>
      </c>
      <c r="D67" s="19" t="s">
        <v>547</v>
      </c>
      <c r="E67" s="19" t="s">
        <v>10</v>
      </c>
      <c r="F67" s="19" t="s">
        <v>558</v>
      </c>
      <c r="G67" s="20">
        <v>46000</v>
      </c>
    </row>
    <row r="68" spans="2:7">
      <c r="B68" s="18" t="s">
        <v>540</v>
      </c>
      <c r="C68" s="19" t="s">
        <v>532</v>
      </c>
      <c r="D68" s="19" t="s">
        <v>541</v>
      </c>
      <c r="E68" s="19" t="s">
        <v>10</v>
      </c>
      <c r="F68" s="19" t="s">
        <v>542</v>
      </c>
      <c r="G68" s="20">
        <v>162000</v>
      </c>
    </row>
    <row r="69" spans="2:7">
      <c r="B69" s="18" t="s">
        <v>583</v>
      </c>
      <c r="C69" s="19" t="s">
        <v>564</v>
      </c>
      <c r="D69" s="19" t="s">
        <v>584</v>
      </c>
      <c r="E69" s="19" t="s">
        <v>10</v>
      </c>
      <c r="F69" s="19" t="s">
        <v>585</v>
      </c>
      <c r="G69" s="20">
        <v>304000</v>
      </c>
    </row>
    <row r="70" spans="2:7">
      <c r="B70" s="18" t="s">
        <v>589</v>
      </c>
      <c r="C70" s="19" t="s">
        <v>564</v>
      </c>
      <c r="D70" s="19" t="s">
        <v>590</v>
      </c>
      <c r="E70" s="19" t="s">
        <v>10</v>
      </c>
      <c r="F70" s="19" t="s">
        <v>591</v>
      </c>
      <c r="G70" s="20">
        <v>12750</v>
      </c>
    </row>
    <row r="71" spans="2:7">
      <c r="B71" s="18" t="s">
        <v>581</v>
      </c>
      <c r="C71" s="19" t="s">
        <v>564</v>
      </c>
      <c r="D71" s="19" t="s">
        <v>565</v>
      </c>
      <c r="E71" s="19" t="s">
        <v>10</v>
      </c>
      <c r="F71" s="19" t="s">
        <v>582</v>
      </c>
      <c r="G71" s="20">
        <v>276000</v>
      </c>
    </row>
    <row r="72" spans="2:7">
      <c r="B72" s="18" t="s">
        <v>595</v>
      </c>
      <c r="C72" s="19" t="s">
        <v>564</v>
      </c>
      <c r="D72" s="19" t="s">
        <v>565</v>
      </c>
      <c r="E72" s="19" t="s">
        <v>10</v>
      </c>
      <c r="F72" s="19" t="s">
        <v>596</v>
      </c>
      <c r="G72" s="20">
        <v>168000</v>
      </c>
    </row>
    <row r="73" spans="2:7">
      <c r="B73" s="18" t="s">
        <v>569</v>
      </c>
      <c r="C73" s="19" t="s">
        <v>564</v>
      </c>
      <c r="D73" s="19" t="s">
        <v>565</v>
      </c>
      <c r="E73" s="19" t="s">
        <v>10</v>
      </c>
      <c r="F73" s="19" t="s">
        <v>570</v>
      </c>
      <c r="G73" s="20">
        <v>77500</v>
      </c>
    </row>
    <row r="74" spans="2:7">
      <c r="B74" s="18" t="s">
        <v>638</v>
      </c>
      <c r="C74" s="19" t="s">
        <v>604</v>
      </c>
      <c r="D74" s="19" t="s">
        <v>639</v>
      </c>
      <c r="E74" s="19" t="s">
        <v>10</v>
      </c>
      <c r="F74" s="19" t="s">
        <v>640</v>
      </c>
      <c r="G74" s="20">
        <v>155000</v>
      </c>
    </row>
    <row r="75" spans="2:7">
      <c r="B75" s="18" t="s">
        <v>632</v>
      </c>
      <c r="C75" s="19" t="s">
        <v>604</v>
      </c>
      <c r="D75" s="19" t="s">
        <v>608</v>
      </c>
      <c r="E75" s="19" t="s">
        <v>10</v>
      </c>
      <c r="F75" s="19" t="s">
        <v>633</v>
      </c>
      <c r="G75" s="20">
        <v>268000</v>
      </c>
    </row>
    <row r="76" spans="2:7">
      <c r="B76" s="18" t="s">
        <v>676</v>
      </c>
      <c r="C76" s="19" t="s">
        <v>604</v>
      </c>
      <c r="D76" s="19" t="s">
        <v>608</v>
      </c>
      <c r="E76" s="19" t="s">
        <v>10</v>
      </c>
      <c r="F76" s="19" t="s">
        <v>296</v>
      </c>
      <c r="G76" s="20">
        <v>150000</v>
      </c>
    </row>
    <row r="77" spans="2:7">
      <c r="B77" s="18" t="s">
        <v>641</v>
      </c>
      <c r="C77" s="19" t="s">
        <v>604</v>
      </c>
      <c r="D77" s="19" t="s">
        <v>608</v>
      </c>
      <c r="E77" s="19" t="s">
        <v>10</v>
      </c>
      <c r="F77" s="19" t="s">
        <v>642</v>
      </c>
      <c r="G77" s="20">
        <v>150500</v>
      </c>
    </row>
    <row r="78" spans="2:7">
      <c r="B78" s="18" t="s">
        <v>631</v>
      </c>
      <c r="C78" s="19" t="s">
        <v>604</v>
      </c>
      <c r="D78" s="19" t="s">
        <v>608</v>
      </c>
      <c r="E78" s="19" t="s">
        <v>10</v>
      </c>
      <c r="F78" s="19" t="s">
        <v>139</v>
      </c>
      <c r="G78" s="20">
        <v>54000</v>
      </c>
    </row>
    <row r="79" spans="2:7">
      <c r="B79" s="18" t="s">
        <v>623</v>
      </c>
      <c r="C79" s="19" t="s">
        <v>604</v>
      </c>
      <c r="D79" s="19" t="s">
        <v>608</v>
      </c>
      <c r="E79" s="19" t="s">
        <v>10</v>
      </c>
      <c r="F79" s="19" t="s">
        <v>624</v>
      </c>
      <c r="G79" s="20">
        <v>15500</v>
      </c>
    </row>
    <row r="80" spans="2:7">
      <c r="B80" s="18" t="s">
        <v>668</v>
      </c>
      <c r="C80" s="19" t="s">
        <v>604</v>
      </c>
      <c r="D80" s="19" t="s">
        <v>608</v>
      </c>
      <c r="E80" s="19" t="s">
        <v>10</v>
      </c>
      <c r="F80" s="19" t="s">
        <v>669</v>
      </c>
      <c r="G80" s="20">
        <v>353000</v>
      </c>
    </row>
    <row r="81" spans="2:7">
      <c r="B81" s="18" t="s">
        <v>696</v>
      </c>
      <c r="C81" s="19" t="s">
        <v>686</v>
      </c>
      <c r="D81" s="19" t="s">
        <v>697</v>
      </c>
      <c r="E81" s="19" t="s">
        <v>10</v>
      </c>
      <c r="F81" s="19" t="s">
        <v>698</v>
      </c>
      <c r="G81" s="20">
        <v>355000</v>
      </c>
    </row>
    <row r="82" spans="2:7">
      <c r="B82" s="18" t="s">
        <v>685</v>
      </c>
      <c r="C82" s="19" t="s">
        <v>686</v>
      </c>
      <c r="D82" s="19" t="s">
        <v>687</v>
      </c>
      <c r="E82" s="19" t="s">
        <v>10</v>
      </c>
      <c r="F82" s="19" t="s">
        <v>296</v>
      </c>
      <c r="G82" s="20">
        <v>150000</v>
      </c>
    </row>
    <row r="83" spans="2:7">
      <c r="B83" s="18" t="s">
        <v>708</v>
      </c>
      <c r="C83" s="19" t="s">
        <v>686</v>
      </c>
      <c r="D83" s="19" t="s">
        <v>709</v>
      </c>
      <c r="E83" s="19" t="s">
        <v>10</v>
      </c>
      <c r="F83" s="19" t="s">
        <v>710</v>
      </c>
      <c r="G83" s="20">
        <v>31500</v>
      </c>
    </row>
    <row r="84" spans="2:7">
      <c r="B84" s="18" t="s">
        <v>701</v>
      </c>
      <c r="C84" s="19" t="s">
        <v>686</v>
      </c>
      <c r="D84" s="19" t="s">
        <v>689</v>
      </c>
      <c r="E84" s="19" t="s">
        <v>10</v>
      </c>
      <c r="F84" s="19" t="s">
        <v>702</v>
      </c>
      <c r="G84" s="20">
        <v>880000</v>
      </c>
    </row>
    <row r="85" spans="2:7">
      <c r="B85" s="18" t="s">
        <v>703</v>
      </c>
      <c r="C85" s="19" t="s">
        <v>686</v>
      </c>
      <c r="D85" s="19" t="s">
        <v>689</v>
      </c>
      <c r="E85" s="19" t="s">
        <v>10</v>
      </c>
      <c r="F85" s="19" t="s">
        <v>704</v>
      </c>
      <c r="G85" s="20">
        <v>47000</v>
      </c>
    </row>
    <row r="86" spans="2:7">
      <c r="B86" s="18" t="s">
        <v>894</v>
      </c>
      <c r="C86" s="19" t="s">
        <v>719</v>
      </c>
      <c r="D86" s="19" t="s">
        <v>720</v>
      </c>
      <c r="E86" s="19" t="s">
        <v>10</v>
      </c>
      <c r="F86" s="19" t="s">
        <v>800</v>
      </c>
      <c r="G86" s="20">
        <v>75000</v>
      </c>
    </row>
    <row r="87" spans="2:7">
      <c r="B87" s="18" t="s">
        <v>761</v>
      </c>
      <c r="C87" s="19" t="s">
        <v>719</v>
      </c>
      <c r="D87" s="19" t="s">
        <v>762</v>
      </c>
      <c r="E87" s="19" t="s">
        <v>10</v>
      </c>
      <c r="F87" s="19" t="s">
        <v>763</v>
      </c>
      <c r="G87" s="20">
        <v>270000</v>
      </c>
    </row>
    <row r="88" spans="2:7">
      <c r="B88" s="18" t="s">
        <v>806</v>
      </c>
      <c r="C88" s="19" t="s">
        <v>719</v>
      </c>
      <c r="D88" s="19" t="s">
        <v>807</v>
      </c>
      <c r="E88" s="19" t="s">
        <v>10</v>
      </c>
      <c r="F88" s="19" t="s">
        <v>556</v>
      </c>
      <c r="G88" s="20">
        <v>47500</v>
      </c>
    </row>
    <row r="89" spans="2:7">
      <c r="B89" s="18" t="s">
        <v>828</v>
      </c>
      <c r="C89" s="19" t="s">
        <v>719</v>
      </c>
      <c r="D89" s="19" t="s">
        <v>829</v>
      </c>
      <c r="E89" s="19" t="s">
        <v>10</v>
      </c>
      <c r="F89" s="19" t="s">
        <v>830</v>
      </c>
      <c r="G89" s="20">
        <v>450000</v>
      </c>
    </row>
    <row r="90" spans="2:7">
      <c r="B90" s="18" t="s">
        <v>784</v>
      </c>
      <c r="C90" s="19" t="s">
        <v>719</v>
      </c>
      <c r="D90" s="19" t="s">
        <v>785</v>
      </c>
      <c r="E90" s="19" t="s">
        <v>10</v>
      </c>
      <c r="F90" s="19" t="s">
        <v>11</v>
      </c>
      <c r="G90" s="20">
        <v>11250</v>
      </c>
    </row>
    <row r="91" spans="2:7">
      <c r="B91" s="18" t="s">
        <v>826</v>
      </c>
      <c r="C91" s="19" t="s">
        <v>719</v>
      </c>
      <c r="D91" s="19" t="s">
        <v>729</v>
      </c>
      <c r="E91" s="19" t="s">
        <v>10</v>
      </c>
      <c r="F91" s="19" t="s">
        <v>827</v>
      </c>
      <c r="G91" s="20">
        <v>67000</v>
      </c>
    </row>
    <row r="92" spans="2:7">
      <c r="B92" s="18" t="s">
        <v>878</v>
      </c>
      <c r="C92" s="19" t="s">
        <v>845</v>
      </c>
      <c r="D92" s="19" t="s">
        <v>850</v>
      </c>
      <c r="E92" s="19" t="s">
        <v>10</v>
      </c>
      <c r="F92" s="19" t="s">
        <v>296</v>
      </c>
      <c r="G92" s="20">
        <v>150000</v>
      </c>
    </row>
    <row r="93" spans="2:7" ht="16">
      <c r="B93" s="21" t="s">
        <v>10</v>
      </c>
      <c r="C93" s="21"/>
      <c r="D93" s="21"/>
      <c r="E93" s="21"/>
      <c r="F93" s="21" t="s">
        <v>52</v>
      </c>
      <c r="G93" s="23">
        <f>SUM(G22:G92)</f>
        <v>14080050</v>
      </c>
    </row>
    <row r="94" spans="2:7">
      <c r="G94" s="12"/>
    </row>
    <row r="95" spans="2:7">
      <c r="B95" s="18" t="s">
        <v>23</v>
      </c>
      <c r="C95" s="19" t="s">
        <v>8</v>
      </c>
      <c r="D95" s="19" t="s">
        <v>14</v>
      </c>
      <c r="E95" s="19" t="s">
        <v>15</v>
      </c>
      <c r="F95" s="19" t="s">
        <v>24</v>
      </c>
      <c r="G95" s="20">
        <v>62250</v>
      </c>
    </row>
    <row r="96" spans="2:7">
      <c r="B96" s="18" t="s">
        <v>888</v>
      </c>
      <c r="C96" s="19" t="s">
        <v>54</v>
      </c>
      <c r="D96" s="19" t="s">
        <v>55</v>
      </c>
      <c r="E96" s="19" t="s">
        <v>15</v>
      </c>
      <c r="F96" s="19" t="s">
        <v>57</v>
      </c>
      <c r="G96" s="20">
        <v>46050</v>
      </c>
    </row>
    <row r="97" spans="2:7">
      <c r="B97" s="18" t="s">
        <v>78</v>
      </c>
      <c r="C97" s="19" t="s">
        <v>54</v>
      </c>
      <c r="D97" s="19" t="s">
        <v>63</v>
      </c>
      <c r="E97" s="19" t="s">
        <v>15</v>
      </c>
      <c r="F97" s="19" t="s">
        <v>79</v>
      </c>
      <c r="G97" s="20">
        <v>13500</v>
      </c>
    </row>
    <row r="98" spans="2:7">
      <c r="B98" s="18" t="s">
        <v>80</v>
      </c>
      <c r="C98" s="19" t="s">
        <v>54</v>
      </c>
      <c r="D98" s="19" t="s">
        <v>81</v>
      </c>
      <c r="E98" s="19" t="s">
        <v>15</v>
      </c>
      <c r="F98" s="19" t="s">
        <v>82</v>
      </c>
      <c r="G98" s="20">
        <v>165500</v>
      </c>
    </row>
    <row r="99" spans="2:7">
      <c r="B99" s="18" t="s">
        <v>122</v>
      </c>
      <c r="C99" s="19" t="s">
        <v>101</v>
      </c>
      <c r="D99" s="19" t="s">
        <v>123</v>
      </c>
      <c r="E99" s="19" t="s">
        <v>15</v>
      </c>
      <c r="F99" s="19" t="s">
        <v>124</v>
      </c>
      <c r="G99" s="20">
        <v>58125</v>
      </c>
    </row>
    <row r="100" spans="2:7">
      <c r="B100" s="18" t="s">
        <v>117</v>
      </c>
      <c r="C100" s="19" t="s">
        <v>101</v>
      </c>
      <c r="D100" s="19" t="s">
        <v>118</v>
      </c>
      <c r="E100" s="19" t="s">
        <v>15</v>
      </c>
      <c r="F100" s="19" t="s">
        <v>119</v>
      </c>
      <c r="G100" s="20">
        <v>75000</v>
      </c>
    </row>
    <row r="101" spans="2:7">
      <c r="B101" s="18" t="s">
        <v>209</v>
      </c>
      <c r="C101" s="19" t="s">
        <v>154</v>
      </c>
      <c r="D101" s="19" t="s">
        <v>185</v>
      </c>
      <c r="E101" s="19" t="s">
        <v>15</v>
      </c>
      <c r="F101" s="19" t="s">
        <v>210</v>
      </c>
      <c r="G101" s="20">
        <v>27000</v>
      </c>
    </row>
    <row r="102" spans="2:7">
      <c r="B102" s="18" t="s">
        <v>180</v>
      </c>
      <c r="C102" s="19" t="s">
        <v>154</v>
      </c>
      <c r="D102" s="19" t="s">
        <v>181</v>
      </c>
      <c r="E102" s="19" t="s">
        <v>15</v>
      </c>
      <c r="F102" s="19" t="s">
        <v>183</v>
      </c>
      <c r="G102" s="20">
        <v>48000</v>
      </c>
    </row>
    <row r="103" spans="2:7">
      <c r="B103" s="18" t="s">
        <v>895</v>
      </c>
      <c r="C103" s="19" t="s">
        <v>218</v>
      </c>
      <c r="D103" s="19" t="s">
        <v>226</v>
      </c>
      <c r="E103" s="19" t="s">
        <v>15</v>
      </c>
      <c r="F103" s="19" t="s">
        <v>294</v>
      </c>
      <c r="G103" s="20">
        <v>18750</v>
      </c>
    </row>
    <row r="104" spans="2:7">
      <c r="B104" s="18" t="s">
        <v>889</v>
      </c>
      <c r="C104" s="19" t="s">
        <v>307</v>
      </c>
      <c r="D104" s="19" t="s">
        <v>890</v>
      </c>
      <c r="E104" s="19" t="s">
        <v>15</v>
      </c>
      <c r="F104" s="19" t="s">
        <v>312</v>
      </c>
      <c r="G104" s="20">
        <v>55875</v>
      </c>
    </row>
    <row r="105" spans="2:7">
      <c r="B105" s="18" t="s">
        <v>407</v>
      </c>
      <c r="C105" s="19" t="s">
        <v>345</v>
      </c>
      <c r="D105" s="19" t="s">
        <v>345</v>
      </c>
      <c r="E105" s="19" t="s">
        <v>15</v>
      </c>
      <c r="F105" s="19" t="s">
        <v>408</v>
      </c>
      <c r="G105" s="20">
        <v>109500</v>
      </c>
    </row>
    <row r="106" spans="2:7">
      <c r="B106" s="18" t="s">
        <v>411</v>
      </c>
      <c r="C106" s="19" t="s">
        <v>345</v>
      </c>
      <c r="D106" s="19" t="s">
        <v>345</v>
      </c>
      <c r="E106" s="19" t="s">
        <v>15</v>
      </c>
      <c r="F106" s="19" t="s">
        <v>412</v>
      </c>
      <c r="G106" s="20">
        <v>75000</v>
      </c>
    </row>
    <row r="107" spans="2:7">
      <c r="B107" s="18" t="s">
        <v>344</v>
      </c>
      <c r="C107" s="19" t="s">
        <v>345</v>
      </c>
      <c r="D107" s="19" t="s">
        <v>345</v>
      </c>
      <c r="E107" s="19" t="s">
        <v>15</v>
      </c>
      <c r="F107" s="19" t="s">
        <v>346</v>
      </c>
      <c r="G107" s="20">
        <v>38250</v>
      </c>
    </row>
    <row r="108" spans="2:7">
      <c r="B108" s="18" t="s">
        <v>458</v>
      </c>
      <c r="C108" s="19" t="s">
        <v>345</v>
      </c>
      <c r="D108" s="19" t="s">
        <v>345</v>
      </c>
      <c r="E108" s="19" t="s">
        <v>15</v>
      </c>
      <c r="F108" s="19" t="s">
        <v>459</v>
      </c>
      <c r="G108" s="20">
        <v>18263</v>
      </c>
    </row>
    <row r="109" spans="2:7">
      <c r="B109" s="18" t="s">
        <v>452</v>
      </c>
      <c r="C109" s="19" t="s">
        <v>345</v>
      </c>
      <c r="D109" s="19" t="s">
        <v>345</v>
      </c>
      <c r="E109" s="19" t="s">
        <v>15</v>
      </c>
      <c r="F109" s="19" t="s">
        <v>453</v>
      </c>
      <c r="G109" s="20">
        <v>12750</v>
      </c>
    </row>
    <row r="110" spans="2:7">
      <c r="B110" s="18" t="s">
        <v>893</v>
      </c>
      <c r="C110" s="19" t="s">
        <v>345</v>
      </c>
      <c r="D110" s="19" t="s">
        <v>345</v>
      </c>
      <c r="E110" s="19" t="s">
        <v>15</v>
      </c>
      <c r="F110" s="19" t="s">
        <v>447</v>
      </c>
      <c r="G110" s="20">
        <v>52500</v>
      </c>
    </row>
    <row r="111" spans="2:7">
      <c r="B111" s="18" t="s">
        <v>355</v>
      </c>
      <c r="C111" s="19" t="s">
        <v>345</v>
      </c>
      <c r="D111" s="19" t="s">
        <v>345</v>
      </c>
      <c r="E111" s="19" t="s">
        <v>15</v>
      </c>
      <c r="F111" s="19" t="s">
        <v>357</v>
      </c>
      <c r="G111" s="20">
        <v>37000</v>
      </c>
    </row>
    <row r="112" spans="2:7">
      <c r="B112" s="18" t="s">
        <v>504</v>
      </c>
      <c r="C112" s="19" t="s">
        <v>462</v>
      </c>
      <c r="D112" s="19" t="s">
        <v>463</v>
      </c>
      <c r="E112" s="19" t="s">
        <v>15</v>
      </c>
      <c r="F112" s="19" t="s">
        <v>506</v>
      </c>
      <c r="G112" s="20">
        <v>61400</v>
      </c>
    </row>
    <row r="113" spans="2:7">
      <c r="B113" s="18" t="s">
        <v>597</v>
      </c>
      <c r="C113" s="19" t="s">
        <v>564</v>
      </c>
      <c r="D113" s="19" t="s">
        <v>593</v>
      </c>
      <c r="E113" s="19" t="s">
        <v>15</v>
      </c>
      <c r="F113" s="19" t="s">
        <v>598</v>
      </c>
      <c r="G113" s="20">
        <v>56250</v>
      </c>
    </row>
    <row r="114" spans="2:7">
      <c r="B114" s="18" t="s">
        <v>592</v>
      </c>
      <c r="C114" s="19" t="s">
        <v>564</v>
      </c>
      <c r="D114" s="19" t="s">
        <v>593</v>
      </c>
      <c r="E114" s="19" t="s">
        <v>15</v>
      </c>
      <c r="F114" s="19" t="s">
        <v>594</v>
      </c>
      <c r="G114" s="20">
        <v>27000</v>
      </c>
    </row>
    <row r="115" spans="2:7">
      <c r="B115" s="18" t="s">
        <v>576</v>
      </c>
      <c r="C115" s="19" t="s">
        <v>564</v>
      </c>
      <c r="D115" s="19" t="s">
        <v>565</v>
      </c>
      <c r="E115" s="19" t="s">
        <v>15</v>
      </c>
      <c r="F115" s="19" t="s">
        <v>577</v>
      </c>
      <c r="G115" s="20">
        <v>93000</v>
      </c>
    </row>
    <row r="116" spans="2:7">
      <c r="B116" s="18" t="s">
        <v>661</v>
      </c>
      <c r="C116" s="19" t="s">
        <v>604</v>
      </c>
      <c r="D116" s="19" t="s">
        <v>662</v>
      </c>
      <c r="E116" s="19" t="s">
        <v>15</v>
      </c>
      <c r="F116" s="19" t="s">
        <v>663</v>
      </c>
      <c r="G116" s="20">
        <v>300000</v>
      </c>
    </row>
    <row r="117" spans="2:7">
      <c r="B117" s="18" t="s">
        <v>619</v>
      </c>
      <c r="C117" s="19" t="s">
        <v>604</v>
      </c>
      <c r="D117" s="19" t="s">
        <v>608</v>
      </c>
      <c r="E117" s="19" t="s">
        <v>15</v>
      </c>
      <c r="F117" s="19" t="s">
        <v>598</v>
      </c>
      <c r="G117" s="20">
        <v>56250</v>
      </c>
    </row>
    <row r="118" spans="2:7">
      <c r="B118" s="18" t="s">
        <v>641</v>
      </c>
      <c r="C118" s="19" t="s">
        <v>604</v>
      </c>
      <c r="D118" s="19" t="s">
        <v>608</v>
      </c>
      <c r="E118" s="19" t="s">
        <v>15</v>
      </c>
      <c r="F118" s="19" t="s">
        <v>643</v>
      </c>
      <c r="G118" s="20">
        <v>47250</v>
      </c>
    </row>
    <row r="119" spans="2:7">
      <c r="B119" s="18" t="s">
        <v>674</v>
      </c>
      <c r="C119" s="19" t="s">
        <v>604</v>
      </c>
      <c r="D119" s="19" t="s">
        <v>608</v>
      </c>
      <c r="E119" s="19" t="s">
        <v>15</v>
      </c>
      <c r="F119" s="19" t="s">
        <v>675</v>
      </c>
      <c r="G119" s="20">
        <v>17625</v>
      </c>
    </row>
    <row r="120" spans="2:7">
      <c r="B120" s="18" t="s">
        <v>711</v>
      </c>
      <c r="C120" s="19" t="s">
        <v>686</v>
      </c>
      <c r="D120" s="19" t="s">
        <v>689</v>
      </c>
      <c r="E120" s="19" t="s">
        <v>15</v>
      </c>
      <c r="F120" s="19" t="s">
        <v>712</v>
      </c>
      <c r="G120" s="20">
        <v>20000</v>
      </c>
    </row>
    <row r="121" spans="2:7">
      <c r="B121" s="18" t="s">
        <v>715</v>
      </c>
      <c r="C121" s="19" t="s">
        <v>686</v>
      </c>
      <c r="D121" s="19" t="s">
        <v>692</v>
      </c>
      <c r="E121" s="19" t="s">
        <v>15</v>
      </c>
      <c r="F121" s="19" t="s">
        <v>716</v>
      </c>
      <c r="G121" s="20">
        <v>93400</v>
      </c>
    </row>
    <row r="122" spans="2:7">
      <c r="B122" s="18" t="s">
        <v>756</v>
      </c>
      <c r="C122" s="19" t="s">
        <v>719</v>
      </c>
      <c r="D122" s="19" t="s">
        <v>757</v>
      </c>
      <c r="E122" s="19" t="s">
        <v>15</v>
      </c>
      <c r="F122" s="19" t="s">
        <v>598</v>
      </c>
      <c r="G122" s="20">
        <v>43000</v>
      </c>
    </row>
    <row r="123" spans="2:7">
      <c r="B123" s="18" t="s">
        <v>747</v>
      </c>
      <c r="C123" s="19" t="s">
        <v>719</v>
      </c>
      <c r="D123" s="19" t="s">
        <v>735</v>
      </c>
      <c r="E123" s="19" t="s">
        <v>15</v>
      </c>
      <c r="F123" s="19" t="s">
        <v>748</v>
      </c>
      <c r="G123" s="20">
        <v>56250</v>
      </c>
    </row>
    <row r="124" spans="2:7">
      <c r="B124" s="18" t="s">
        <v>892</v>
      </c>
      <c r="C124" s="19" t="s">
        <v>719</v>
      </c>
      <c r="D124" s="19" t="s">
        <v>720</v>
      </c>
      <c r="E124" s="19" t="s">
        <v>15</v>
      </c>
      <c r="F124" s="19" t="s">
        <v>793</v>
      </c>
      <c r="G124" s="20">
        <v>56700</v>
      </c>
    </row>
    <row r="125" spans="2:7">
      <c r="B125" s="18" t="s">
        <v>838</v>
      </c>
      <c r="C125" s="19" t="s">
        <v>719</v>
      </c>
      <c r="D125" s="19" t="s">
        <v>720</v>
      </c>
      <c r="E125" s="19" t="s">
        <v>15</v>
      </c>
      <c r="F125" s="19" t="s">
        <v>840</v>
      </c>
      <c r="G125" s="20">
        <v>32618</v>
      </c>
    </row>
    <row r="126" spans="2:7">
      <c r="B126" s="18" t="s">
        <v>776</v>
      </c>
      <c r="C126" s="19" t="s">
        <v>719</v>
      </c>
      <c r="D126" s="19" t="s">
        <v>720</v>
      </c>
      <c r="E126" s="19" t="s">
        <v>15</v>
      </c>
      <c r="F126" s="19" t="s">
        <v>777</v>
      </c>
      <c r="G126" s="20">
        <v>27000</v>
      </c>
    </row>
    <row r="127" spans="2:7">
      <c r="B127" s="18" t="s">
        <v>742</v>
      </c>
      <c r="C127" s="19" t="s">
        <v>719</v>
      </c>
      <c r="D127" s="19" t="s">
        <v>720</v>
      </c>
      <c r="E127" s="19" t="s">
        <v>15</v>
      </c>
      <c r="F127" s="19" t="s">
        <v>743</v>
      </c>
      <c r="G127" s="20">
        <v>9975</v>
      </c>
    </row>
    <row r="128" spans="2:7">
      <c r="B128" s="18" t="s">
        <v>817</v>
      </c>
      <c r="C128" s="19" t="s">
        <v>719</v>
      </c>
      <c r="D128" s="19" t="s">
        <v>720</v>
      </c>
      <c r="E128" s="19" t="s">
        <v>15</v>
      </c>
      <c r="F128" s="19" t="s">
        <v>819</v>
      </c>
      <c r="G128" s="20">
        <v>3750</v>
      </c>
    </row>
    <row r="129" spans="2:7">
      <c r="B129" s="18" t="s">
        <v>864</v>
      </c>
      <c r="C129" s="19" t="s">
        <v>845</v>
      </c>
      <c r="D129" s="19" t="s">
        <v>853</v>
      </c>
      <c r="E129" s="19" t="s">
        <v>15</v>
      </c>
      <c r="F129" s="19" t="s">
        <v>865</v>
      </c>
      <c r="G129" s="20">
        <v>11250</v>
      </c>
    </row>
    <row r="130" spans="2:7">
      <c r="B130" s="18" t="s">
        <v>881</v>
      </c>
      <c r="C130" s="19" t="s">
        <v>845</v>
      </c>
      <c r="D130" s="19" t="s">
        <v>846</v>
      </c>
      <c r="E130" s="19" t="s">
        <v>15</v>
      </c>
      <c r="F130" s="19" t="s">
        <v>882</v>
      </c>
      <c r="G130" s="20">
        <v>22500</v>
      </c>
    </row>
    <row r="131" spans="2:7" ht="16">
      <c r="B131" s="53" t="s">
        <v>897</v>
      </c>
      <c r="C131" s="54"/>
      <c r="D131" s="54"/>
      <c r="E131" s="54"/>
      <c r="F131" s="30" t="s">
        <v>52</v>
      </c>
      <c r="G131" s="23">
        <f>SUM(G95:G130)</f>
        <v>1948531</v>
      </c>
    </row>
    <row r="132" spans="2:7">
      <c r="G132" s="12"/>
    </row>
    <row r="133" spans="2:7" ht="19">
      <c r="B133" s="26" t="s">
        <v>52</v>
      </c>
      <c r="C133" s="27"/>
      <c r="D133" s="27"/>
      <c r="E133" s="27"/>
      <c r="F133" s="28"/>
      <c r="G133" s="29">
        <f>G131+G93+G20+G9</f>
        <v>24677281</v>
      </c>
    </row>
  </sheetData>
  <autoFilter ref="B2:G2" xr:uid="{F4FE7FB9-F994-324B-9834-2289D10897CA}">
    <sortState xmlns:xlrd2="http://schemas.microsoft.com/office/spreadsheetml/2017/richdata2" ref="B3:G125">
      <sortCondition ref="E2:E125"/>
    </sortState>
  </autoFilter>
  <mergeCells count="2">
    <mergeCell ref="B131:E131"/>
    <mergeCell ref="B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F70E1-585B-4A4C-AC23-57FEFA1D86DB}">
  <dimension ref="B1:G153"/>
  <sheetViews>
    <sheetView showGridLines="0" workbookViewId="0">
      <selection activeCell="F152" sqref="F152"/>
    </sheetView>
  </sheetViews>
  <sheetFormatPr baseColWidth="10" defaultColWidth="11" defaultRowHeight="15"/>
  <cols>
    <col min="1" max="1" width="3.5" style="12" customWidth="1"/>
    <col min="2" max="2" width="45" style="12" customWidth="1"/>
    <col min="3" max="3" width="18" style="12" customWidth="1"/>
    <col min="4" max="4" width="14.33203125" style="12" customWidth="1"/>
    <col min="5" max="5" width="41.5" style="12" customWidth="1"/>
    <col min="6" max="6" width="88" style="12" customWidth="1"/>
    <col min="7" max="7" width="18.83203125" style="15" customWidth="1"/>
    <col min="8" max="16384" width="11" style="12"/>
  </cols>
  <sheetData>
    <row r="1" spans="2:7" s="17" customFormat="1" ht="26" customHeight="1">
      <c r="B1" s="52" t="s">
        <v>898</v>
      </c>
      <c r="C1" s="52"/>
      <c r="D1" s="52"/>
      <c r="E1" s="52"/>
      <c r="F1" s="52"/>
      <c r="G1" s="52"/>
    </row>
    <row r="2" spans="2:7" ht="19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2:7">
      <c r="B3" s="18" t="s">
        <v>7</v>
      </c>
      <c r="C3" s="19" t="s">
        <v>8</v>
      </c>
      <c r="D3" s="19" t="s">
        <v>9</v>
      </c>
      <c r="E3" s="19" t="s">
        <v>10</v>
      </c>
      <c r="F3" s="19" t="s">
        <v>11</v>
      </c>
      <c r="G3" s="20">
        <v>709000</v>
      </c>
    </row>
    <row r="4" spans="2:7">
      <c r="B4" s="18" t="s">
        <v>20</v>
      </c>
      <c r="C4" s="19" t="s">
        <v>8</v>
      </c>
      <c r="D4" s="19" t="s">
        <v>14</v>
      </c>
      <c r="E4" s="19" t="s">
        <v>21</v>
      </c>
      <c r="F4" s="19" t="s">
        <v>22</v>
      </c>
      <c r="G4" s="20">
        <v>62800</v>
      </c>
    </row>
    <row r="5" spans="2:7">
      <c r="B5" s="18" t="s">
        <v>23</v>
      </c>
      <c r="C5" s="19" t="s">
        <v>8</v>
      </c>
      <c r="D5" s="19" t="s">
        <v>14</v>
      </c>
      <c r="E5" s="19" t="s">
        <v>15</v>
      </c>
      <c r="F5" s="19" t="s">
        <v>24</v>
      </c>
      <c r="G5" s="20">
        <v>62250</v>
      </c>
    </row>
    <row r="6" spans="2:7">
      <c r="B6" s="18" t="s">
        <v>30</v>
      </c>
      <c r="C6" s="19" t="s">
        <v>8</v>
      </c>
      <c r="D6" s="19" t="s">
        <v>31</v>
      </c>
      <c r="E6" s="19" t="s">
        <v>10</v>
      </c>
      <c r="F6" s="19" t="s">
        <v>32</v>
      </c>
      <c r="G6" s="20">
        <v>87500</v>
      </c>
    </row>
    <row r="7" spans="2:7">
      <c r="B7" s="18" t="s">
        <v>45</v>
      </c>
      <c r="C7" s="19" t="s">
        <v>8</v>
      </c>
      <c r="D7" s="19" t="s">
        <v>46</v>
      </c>
      <c r="E7" s="19" t="s">
        <v>10</v>
      </c>
      <c r="F7" s="19" t="s">
        <v>47</v>
      </c>
      <c r="G7" s="20">
        <v>69000</v>
      </c>
    </row>
    <row r="8" spans="2:7">
      <c r="B8" s="18" t="s">
        <v>48</v>
      </c>
      <c r="C8" s="19" t="s">
        <v>8</v>
      </c>
      <c r="D8" s="19" t="s">
        <v>49</v>
      </c>
      <c r="E8" s="19" t="s">
        <v>10</v>
      </c>
      <c r="F8" s="19" t="s">
        <v>50</v>
      </c>
      <c r="G8" s="20">
        <v>1426000</v>
      </c>
    </row>
    <row r="9" spans="2:7" ht="16">
      <c r="B9" s="21" t="s">
        <v>51</v>
      </c>
      <c r="C9" s="22"/>
      <c r="D9" s="22"/>
      <c r="E9" s="22"/>
      <c r="F9" s="21" t="s">
        <v>52</v>
      </c>
      <c r="G9" s="23">
        <f>SUM(G3:G8)</f>
        <v>2416550</v>
      </c>
    </row>
    <row r="10" spans="2:7">
      <c r="G10" s="12"/>
    </row>
    <row r="11" spans="2:7">
      <c r="B11" s="18" t="s">
        <v>53</v>
      </c>
      <c r="C11" s="19" t="s">
        <v>54</v>
      </c>
      <c r="D11" s="19" t="s">
        <v>55</v>
      </c>
      <c r="E11" s="19" t="s">
        <v>10</v>
      </c>
      <c r="F11" s="19" t="s">
        <v>47</v>
      </c>
      <c r="G11" s="20">
        <v>33000</v>
      </c>
    </row>
    <row r="12" spans="2:7">
      <c r="B12" s="18" t="s">
        <v>888</v>
      </c>
      <c r="C12" s="19" t="s">
        <v>54</v>
      </c>
      <c r="D12" s="19" t="s">
        <v>55</v>
      </c>
      <c r="E12" s="19" t="s">
        <v>15</v>
      </c>
      <c r="F12" s="19" t="s">
        <v>57</v>
      </c>
      <c r="G12" s="20">
        <v>46050</v>
      </c>
    </row>
    <row r="13" spans="2:7">
      <c r="B13" s="18" t="s">
        <v>62</v>
      </c>
      <c r="C13" s="19" t="s">
        <v>54</v>
      </c>
      <c r="D13" s="19" t="s">
        <v>63</v>
      </c>
      <c r="E13" s="19" t="s">
        <v>10</v>
      </c>
      <c r="F13" s="19" t="s">
        <v>11</v>
      </c>
      <c r="G13" s="20">
        <v>214200</v>
      </c>
    </row>
    <row r="14" spans="2:7">
      <c r="B14" s="18" t="s">
        <v>62</v>
      </c>
      <c r="C14" s="19" t="s">
        <v>54</v>
      </c>
      <c r="D14" s="19" t="s">
        <v>63</v>
      </c>
      <c r="E14" s="19" t="s">
        <v>10</v>
      </c>
      <c r="F14" s="19" t="s">
        <v>64</v>
      </c>
      <c r="G14" s="20">
        <v>52500</v>
      </c>
    </row>
    <row r="15" spans="2:7">
      <c r="B15" s="18" t="s">
        <v>77</v>
      </c>
      <c r="C15" s="19" t="s">
        <v>54</v>
      </c>
      <c r="D15" s="19" t="s">
        <v>63</v>
      </c>
      <c r="E15" s="19" t="s">
        <v>10</v>
      </c>
      <c r="F15" s="19" t="s">
        <v>47</v>
      </c>
      <c r="G15" s="20">
        <v>26250</v>
      </c>
    </row>
    <row r="16" spans="2:7">
      <c r="B16" s="18" t="s">
        <v>75</v>
      </c>
      <c r="C16" s="19" t="s">
        <v>54</v>
      </c>
      <c r="D16" s="19" t="s">
        <v>63</v>
      </c>
      <c r="E16" s="19" t="s">
        <v>10</v>
      </c>
      <c r="F16" s="19" t="s">
        <v>76</v>
      </c>
      <c r="G16" s="20">
        <v>5250</v>
      </c>
    </row>
    <row r="17" spans="2:7">
      <c r="B17" s="18" t="s">
        <v>78</v>
      </c>
      <c r="C17" s="19" t="s">
        <v>54</v>
      </c>
      <c r="D17" s="19" t="s">
        <v>63</v>
      </c>
      <c r="E17" s="19" t="s">
        <v>15</v>
      </c>
      <c r="F17" s="19" t="s">
        <v>79</v>
      </c>
      <c r="G17" s="20">
        <v>13500</v>
      </c>
    </row>
    <row r="18" spans="2:7">
      <c r="B18" s="18" t="s">
        <v>67</v>
      </c>
      <c r="C18" s="19" t="s">
        <v>54</v>
      </c>
      <c r="D18" s="19" t="s">
        <v>68</v>
      </c>
      <c r="E18" s="19" t="s">
        <v>10</v>
      </c>
      <c r="F18" s="19" t="s">
        <v>69</v>
      </c>
      <c r="G18" s="20">
        <v>78000</v>
      </c>
    </row>
    <row r="19" spans="2:7">
      <c r="B19" s="18" t="s">
        <v>80</v>
      </c>
      <c r="C19" s="19" t="s">
        <v>54</v>
      </c>
      <c r="D19" s="19" t="s">
        <v>81</v>
      </c>
      <c r="E19" s="19" t="s">
        <v>15</v>
      </c>
      <c r="F19" s="19" t="s">
        <v>82</v>
      </c>
      <c r="G19" s="20">
        <v>165500</v>
      </c>
    </row>
    <row r="20" spans="2:7" ht="16">
      <c r="B20" s="21" t="s">
        <v>99</v>
      </c>
      <c r="C20" s="22"/>
      <c r="D20" s="22"/>
      <c r="E20" s="22"/>
      <c r="F20" s="21" t="s">
        <v>52</v>
      </c>
      <c r="G20" s="23">
        <f>SUM(G11:G19)</f>
        <v>634250</v>
      </c>
    </row>
    <row r="21" spans="2:7">
      <c r="G21" s="12"/>
    </row>
    <row r="22" spans="2:7" ht="13" customHeight="1">
      <c r="B22" s="18" t="s">
        <v>104</v>
      </c>
      <c r="C22" s="19" t="s">
        <v>101</v>
      </c>
      <c r="D22" s="19" t="s">
        <v>102</v>
      </c>
      <c r="E22" s="19" t="s">
        <v>10</v>
      </c>
      <c r="F22" s="19" t="s">
        <v>105</v>
      </c>
      <c r="G22" s="20">
        <v>96000</v>
      </c>
    </row>
    <row r="23" spans="2:7">
      <c r="B23" s="18" t="s">
        <v>122</v>
      </c>
      <c r="C23" s="19" t="s">
        <v>101</v>
      </c>
      <c r="D23" s="19" t="s">
        <v>123</v>
      </c>
      <c r="E23" s="19" t="s">
        <v>15</v>
      </c>
      <c r="F23" s="19" t="s">
        <v>124</v>
      </c>
      <c r="G23" s="20">
        <v>58125</v>
      </c>
    </row>
    <row r="24" spans="2:7">
      <c r="B24" s="18" t="s">
        <v>128</v>
      </c>
      <c r="C24" s="19" t="s">
        <v>101</v>
      </c>
      <c r="D24" s="19" t="s">
        <v>118</v>
      </c>
      <c r="E24" s="19" t="s">
        <v>10</v>
      </c>
      <c r="F24" s="19" t="s">
        <v>129</v>
      </c>
      <c r="G24" s="20">
        <v>191000</v>
      </c>
    </row>
    <row r="25" spans="2:7">
      <c r="B25" s="18" t="s">
        <v>126</v>
      </c>
      <c r="C25" s="19" t="s">
        <v>101</v>
      </c>
      <c r="D25" s="19" t="s">
        <v>118</v>
      </c>
      <c r="E25" s="19" t="s">
        <v>10</v>
      </c>
      <c r="F25" s="19" t="s">
        <v>127</v>
      </c>
      <c r="G25" s="20">
        <v>50000</v>
      </c>
    </row>
    <row r="26" spans="2:7">
      <c r="B26" s="18" t="s">
        <v>117</v>
      </c>
      <c r="C26" s="19" t="s">
        <v>101</v>
      </c>
      <c r="D26" s="19" t="s">
        <v>118</v>
      </c>
      <c r="E26" s="19" t="s">
        <v>15</v>
      </c>
      <c r="F26" s="19" t="s">
        <v>119</v>
      </c>
      <c r="G26" s="20">
        <v>75000</v>
      </c>
    </row>
    <row r="27" spans="2:7">
      <c r="B27" s="18" t="s">
        <v>125</v>
      </c>
      <c r="C27" s="19" t="s">
        <v>101</v>
      </c>
      <c r="D27" s="19" t="s">
        <v>109</v>
      </c>
      <c r="E27" s="19" t="s">
        <v>10</v>
      </c>
      <c r="F27" s="19" t="s">
        <v>11</v>
      </c>
      <c r="G27" s="20">
        <v>115500</v>
      </c>
    </row>
    <row r="28" spans="2:7" ht="16">
      <c r="B28" s="21" t="s">
        <v>132</v>
      </c>
      <c r="C28" s="22"/>
      <c r="D28" s="22"/>
      <c r="E28" s="22"/>
      <c r="F28" s="21" t="s">
        <v>52</v>
      </c>
      <c r="G28" s="23">
        <f>SUM(G22:G27)</f>
        <v>585625</v>
      </c>
    </row>
    <row r="29" spans="2:7">
      <c r="G29" s="12"/>
    </row>
    <row r="30" spans="2:7">
      <c r="B30" s="18" t="s">
        <v>137</v>
      </c>
      <c r="C30" s="19" t="s">
        <v>134</v>
      </c>
      <c r="D30" s="19" t="s">
        <v>138</v>
      </c>
      <c r="E30" s="19" t="s">
        <v>10</v>
      </c>
      <c r="F30" s="19" t="s">
        <v>139</v>
      </c>
      <c r="G30" s="20">
        <v>395000</v>
      </c>
    </row>
    <row r="31" spans="2:7" ht="16">
      <c r="B31" s="21" t="s">
        <v>152</v>
      </c>
      <c r="C31" s="22"/>
      <c r="D31" s="22"/>
      <c r="E31" s="22"/>
      <c r="F31" s="21" t="s">
        <v>52</v>
      </c>
      <c r="G31" s="23">
        <f>SUM(G30)</f>
        <v>395000</v>
      </c>
    </row>
    <row r="32" spans="2:7">
      <c r="G32" s="12"/>
    </row>
    <row r="33" spans="2:7">
      <c r="B33" s="18" t="s">
        <v>188</v>
      </c>
      <c r="C33" s="19" t="s">
        <v>154</v>
      </c>
      <c r="D33" s="19" t="s">
        <v>189</v>
      </c>
      <c r="E33" s="19" t="s">
        <v>165</v>
      </c>
      <c r="F33" s="19" t="s">
        <v>190</v>
      </c>
      <c r="G33" s="20">
        <v>4000000</v>
      </c>
    </row>
    <row r="34" spans="2:7">
      <c r="B34" s="18" t="s">
        <v>203</v>
      </c>
      <c r="C34" s="19" t="s">
        <v>154</v>
      </c>
      <c r="D34" s="19" t="s">
        <v>170</v>
      </c>
      <c r="E34" s="19" t="s">
        <v>10</v>
      </c>
      <c r="F34" s="19" t="s">
        <v>204</v>
      </c>
      <c r="G34" s="20">
        <v>250000</v>
      </c>
    </row>
    <row r="35" spans="2:7">
      <c r="B35" s="18" t="s">
        <v>184</v>
      </c>
      <c r="C35" s="19" t="s">
        <v>154</v>
      </c>
      <c r="D35" s="19" t="s">
        <v>185</v>
      </c>
      <c r="E35" s="19" t="s">
        <v>10</v>
      </c>
      <c r="F35" s="19" t="s">
        <v>11</v>
      </c>
      <c r="G35" s="20">
        <v>33850</v>
      </c>
    </row>
    <row r="36" spans="2:7">
      <c r="B36" s="18" t="s">
        <v>209</v>
      </c>
      <c r="C36" s="19" t="s">
        <v>154</v>
      </c>
      <c r="D36" s="19" t="s">
        <v>185</v>
      </c>
      <c r="E36" s="19" t="s">
        <v>15</v>
      </c>
      <c r="F36" s="19" t="s">
        <v>210</v>
      </c>
      <c r="G36" s="20">
        <v>27000</v>
      </c>
    </row>
    <row r="37" spans="2:7">
      <c r="B37" s="18" t="s">
        <v>180</v>
      </c>
      <c r="C37" s="19" t="s">
        <v>154</v>
      </c>
      <c r="D37" s="19" t="s">
        <v>181</v>
      </c>
      <c r="E37" s="19" t="s">
        <v>21</v>
      </c>
      <c r="F37" s="19" t="s">
        <v>182</v>
      </c>
      <c r="G37" s="20">
        <v>22600</v>
      </c>
    </row>
    <row r="38" spans="2:7">
      <c r="B38" s="18" t="s">
        <v>180</v>
      </c>
      <c r="C38" s="19" t="s">
        <v>154</v>
      </c>
      <c r="D38" s="19" t="s">
        <v>181</v>
      </c>
      <c r="E38" s="19" t="s">
        <v>15</v>
      </c>
      <c r="F38" s="19" t="s">
        <v>183</v>
      </c>
      <c r="G38" s="20">
        <v>48000</v>
      </c>
    </row>
    <row r="39" spans="2:7" ht="16">
      <c r="B39" s="21" t="s">
        <v>216</v>
      </c>
      <c r="C39" s="22"/>
      <c r="D39" s="22"/>
      <c r="E39" s="22"/>
      <c r="F39" s="21" t="s">
        <v>52</v>
      </c>
      <c r="G39" s="23">
        <f>SUM(G33:G38)</f>
        <v>4381450</v>
      </c>
    </row>
    <row r="40" spans="2:7">
      <c r="G40" s="12"/>
    </row>
    <row r="41" spans="2:7">
      <c r="B41" s="18" t="s">
        <v>263</v>
      </c>
      <c r="C41" s="19" t="s">
        <v>218</v>
      </c>
      <c r="D41" s="19" t="s">
        <v>258</v>
      </c>
      <c r="E41" s="19" t="s">
        <v>10</v>
      </c>
      <c r="F41" s="19" t="s">
        <v>264</v>
      </c>
      <c r="G41" s="20">
        <v>1037000</v>
      </c>
    </row>
    <row r="42" spans="2:7">
      <c r="B42" s="18" t="s">
        <v>228</v>
      </c>
      <c r="C42" s="19" t="s">
        <v>218</v>
      </c>
      <c r="D42" s="19" t="s">
        <v>229</v>
      </c>
      <c r="E42" s="19" t="s">
        <v>21</v>
      </c>
      <c r="F42" s="19" t="s">
        <v>230</v>
      </c>
      <c r="G42" s="20">
        <v>15500</v>
      </c>
    </row>
    <row r="43" spans="2:7">
      <c r="B43" s="18" t="s">
        <v>228</v>
      </c>
      <c r="C43" s="19" t="s">
        <v>218</v>
      </c>
      <c r="D43" s="19" t="s">
        <v>229</v>
      </c>
      <c r="E43" s="19" t="s">
        <v>10</v>
      </c>
      <c r="F43" s="19" t="s">
        <v>139</v>
      </c>
      <c r="G43" s="20">
        <v>57000</v>
      </c>
    </row>
    <row r="44" spans="2:7">
      <c r="B44" s="18" t="s">
        <v>895</v>
      </c>
      <c r="C44" s="19" t="s">
        <v>218</v>
      </c>
      <c r="D44" s="19" t="s">
        <v>226</v>
      </c>
      <c r="E44" s="19" t="s">
        <v>15</v>
      </c>
      <c r="F44" s="19" t="s">
        <v>294</v>
      </c>
      <c r="G44" s="20">
        <v>18750</v>
      </c>
    </row>
    <row r="45" spans="2:7">
      <c r="B45" s="18" t="s">
        <v>295</v>
      </c>
      <c r="C45" s="19" t="s">
        <v>218</v>
      </c>
      <c r="D45" s="19" t="s">
        <v>232</v>
      </c>
      <c r="E45" s="19" t="s">
        <v>10</v>
      </c>
      <c r="F45" s="19" t="s">
        <v>296</v>
      </c>
      <c r="G45" s="20">
        <v>150000</v>
      </c>
    </row>
    <row r="46" spans="2:7">
      <c r="B46" s="18" t="s">
        <v>250</v>
      </c>
      <c r="C46" s="19" t="s">
        <v>218</v>
      </c>
      <c r="D46" s="19" t="s">
        <v>232</v>
      </c>
      <c r="E46" s="19" t="s">
        <v>10</v>
      </c>
      <c r="F46" s="19" t="s">
        <v>251</v>
      </c>
      <c r="G46" s="20">
        <v>100000</v>
      </c>
    </row>
    <row r="47" spans="2:7">
      <c r="B47" s="18" t="s">
        <v>246</v>
      </c>
      <c r="C47" s="19" t="s">
        <v>218</v>
      </c>
      <c r="D47" s="19" t="s">
        <v>232</v>
      </c>
      <c r="E47" s="19" t="s">
        <v>10</v>
      </c>
      <c r="F47" s="19" t="s">
        <v>247</v>
      </c>
      <c r="G47" s="20">
        <v>112500</v>
      </c>
    </row>
    <row r="48" spans="2:7" ht="16">
      <c r="B48" s="21" t="s">
        <v>305</v>
      </c>
      <c r="C48" s="22"/>
      <c r="D48" s="22"/>
      <c r="E48" s="22"/>
      <c r="F48" s="21" t="s">
        <v>52</v>
      </c>
      <c r="G48" s="23">
        <f>SUM(G41:G47)</f>
        <v>1490750</v>
      </c>
    </row>
    <row r="49" spans="2:7">
      <c r="G49" s="12"/>
    </row>
    <row r="50" spans="2:7">
      <c r="B50" s="18" t="s">
        <v>306</v>
      </c>
      <c r="C50" s="19" t="s">
        <v>307</v>
      </c>
      <c r="D50" s="19" t="s">
        <v>308</v>
      </c>
      <c r="E50" s="19" t="s">
        <v>10</v>
      </c>
      <c r="F50" s="19" t="s">
        <v>309</v>
      </c>
      <c r="G50" s="20">
        <v>52500</v>
      </c>
    </row>
    <row r="51" spans="2:7">
      <c r="B51" s="18" t="s">
        <v>324</v>
      </c>
      <c r="C51" s="19" t="s">
        <v>307</v>
      </c>
      <c r="D51" s="19" t="s">
        <v>325</v>
      </c>
      <c r="E51" s="19" t="s">
        <v>10</v>
      </c>
      <c r="F51" s="19" t="s">
        <v>326</v>
      </c>
      <c r="G51" s="20">
        <v>46000</v>
      </c>
    </row>
    <row r="52" spans="2:7">
      <c r="B52" s="18" t="s">
        <v>889</v>
      </c>
      <c r="C52" s="19" t="s">
        <v>307</v>
      </c>
      <c r="D52" s="19" t="s">
        <v>890</v>
      </c>
      <c r="E52" s="19" t="s">
        <v>15</v>
      </c>
      <c r="F52" s="19" t="s">
        <v>312</v>
      </c>
      <c r="G52" s="20">
        <v>55875</v>
      </c>
    </row>
    <row r="53" spans="2:7">
      <c r="B53" s="18" t="s">
        <v>327</v>
      </c>
      <c r="C53" s="19" t="s">
        <v>307</v>
      </c>
      <c r="D53" s="19" t="s">
        <v>328</v>
      </c>
      <c r="E53" s="19" t="s">
        <v>165</v>
      </c>
      <c r="F53" s="19" t="s">
        <v>330</v>
      </c>
      <c r="G53" s="20">
        <v>84000</v>
      </c>
    </row>
    <row r="54" spans="2:7" ht="16">
      <c r="B54" s="21" t="s">
        <v>343</v>
      </c>
      <c r="C54" s="22"/>
      <c r="D54" s="22"/>
      <c r="E54" s="22"/>
      <c r="F54" s="21" t="s">
        <v>52</v>
      </c>
      <c r="G54" s="23">
        <f>SUM(G50:G53)</f>
        <v>238375</v>
      </c>
    </row>
    <row r="55" spans="2:7">
      <c r="G55" s="12"/>
    </row>
    <row r="56" spans="2:7">
      <c r="B56" s="18" t="s">
        <v>380</v>
      </c>
      <c r="C56" s="19" t="s">
        <v>345</v>
      </c>
      <c r="D56" s="19" t="s">
        <v>345</v>
      </c>
      <c r="E56" s="19" t="s">
        <v>21</v>
      </c>
      <c r="F56" s="19" t="s">
        <v>381</v>
      </c>
      <c r="G56" s="20">
        <v>80000</v>
      </c>
    </row>
    <row r="57" spans="2:7">
      <c r="B57" s="18" t="s">
        <v>437</v>
      </c>
      <c r="C57" s="19" t="s">
        <v>345</v>
      </c>
      <c r="D57" s="19" t="s">
        <v>345</v>
      </c>
      <c r="E57" s="19" t="s">
        <v>21</v>
      </c>
      <c r="F57" s="19" t="s">
        <v>438</v>
      </c>
      <c r="G57" s="20">
        <v>26000</v>
      </c>
    </row>
    <row r="58" spans="2:7">
      <c r="B58" s="18" t="s">
        <v>362</v>
      </c>
      <c r="C58" s="19" t="s">
        <v>345</v>
      </c>
      <c r="D58" s="19" t="s">
        <v>345</v>
      </c>
      <c r="E58" s="19" t="s">
        <v>10</v>
      </c>
      <c r="F58" s="19" t="s">
        <v>364</v>
      </c>
      <c r="G58" s="20">
        <v>550000</v>
      </c>
    </row>
    <row r="59" spans="2:7">
      <c r="B59" s="18" t="s">
        <v>370</v>
      </c>
      <c r="C59" s="19" t="s">
        <v>345</v>
      </c>
      <c r="D59" s="19" t="s">
        <v>345</v>
      </c>
      <c r="E59" s="19" t="s">
        <v>10</v>
      </c>
      <c r="F59" s="19" t="s">
        <v>371</v>
      </c>
      <c r="G59" s="20">
        <v>397000</v>
      </c>
    </row>
    <row r="60" spans="2:7">
      <c r="B60" s="18" t="s">
        <v>415</v>
      </c>
      <c r="C60" s="19" t="s">
        <v>345</v>
      </c>
      <c r="D60" s="19" t="s">
        <v>345</v>
      </c>
      <c r="E60" s="19" t="s">
        <v>10</v>
      </c>
      <c r="F60" s="19" t="s">
        <v>416</v>
      </c>
      <c r="G60" s="20">
        <v>153000</v>
      </c>
    </row>
    <row r="61" spans="2:7">
      <c r="B61" s="18" t="s">
        <v>424</v>
      </c>
      <c r="C61" s="19" t="s">
        <v>345</v>
      </c>
      <c r="D61" s="19" t="s">
        <v>345</v>
      </c>
      <c r="E61" s="19" t="s">
        <v>10</v>
      </c>
      <c r="F61" s="19" t="s">
        <v>425</v>
      </c>
      <c r="G61" s="20">
        <v>39500</v>
      </c>
    </row>
    <row r="62" spans="2:7">
      <c r="B62" s="18" t="s">
        <v>352</v>
      </c>
      <c r="C62" s="19" t="s">
        <v>345</v>
      </c>
      <c r="D62" s="19" t="s">
        <v>345</v>
      </c>
      <c r="E62" s="19" t="s">
        <v>10</v>
      </c>
      <c r="F62" s="19" t="s">
        <v>11</v>
      </c>
      <c r="G62" s="20">
        <v>25500</v>
      </c>
    </row>
    <row r="63" spans="2:7">
      <c r="B63" s="18" t="s">
        <v>442</v>
      </c>
      <c r="C63" s="19" t="s">
        <v>345</v>
      </c>
      <c r="D63" s="19" t="s">
        <v>345</v>
      </c>
      <c r="E63" s="19" t="s">
        <v>10</v>
      </c>
      <c r="F63" s="19" t="s">
        <v>443</v>
      </c>
      <c r="G63" s="20">
        <v>32000</v>
      </c>
    </row>
    <row r="64" spans="2:7">
      <c r="B64" s="18" t="s">
        <v>387</v>
      </c>
      <c r="C64" s="19" t="s">
        <v>345</v>
      </c>
      <c r="D64" s="19" t="s">
        <v>345</v>
      </c>
      <c r="E64" s="19" t="s">
        <v>10</v>
      </c>
      <c r="F64" s="19" t="s">
        <v>388</v>
      </c>
      <c r="G64" s="20">
        <v>7500</v>
      </c>
    </row>
    <row r="65" spans="2:7">
      <c r="B65" s="18" t="s">
        <v>407</v>
      </c>
      <c r="C65" s="19" t="s">
        <v>345</v>
      </c>
      <c r="D65" s="19" t="s">
        <v>345</v>
      </c>
      <c r="E65" s="19" t="s">
        <v>15</v>
      </c>
      <c r="F65" s="19" t="s">
        <v>408</v>
      </c>
      <c r="G65" s="20">
        <v>109500</v>
      </c>
    </row>
    <row r="66" spans="2:7">
      <c r="B66" s="18" t="s">
        <v>411</v>
      </c>
      <c r="C66" s="19" t="s">
        <v>345</v>
      </c>
      <c r="D66" s="19" t="s">
        <v>345</v>
      </c>
      <c r="E66" s="19" t="s">
        <v>15</v>
      </c>
      <c r="F66" s="19" t="s">
        <v>412</v>
      </c>
      <c r="G66" s="20">
        <v>75000</v>
      </c>
    </row>
    <row r="67" spans="2:7">
      <c r="B67" s="18" t="s">
        <v>344</v>
      </c>
      <c r="C67" s="19" t="s">
        <v>345</v>
      </c>
      <c r="D67" s="19" t="s">
        <v>345</v>
      </c>
      <c r="E67" s="19" t="s">
        <v>15</v>
      </c>
      <c r="F67" s="19" t="s">
        <v>346</v>
      </c>
      <c r="G67" s="20">
        <v>38250</v>
      </c>
    </row>
    <row r="68" spans="2:7">
      <c r="B68" s="18" t="s">
        <v>458</v>
      </c>
      <c r="C68" s="19" t="s">
        <v>345</v>
      </c>
      <c r="D68" s="19" t="s">
        <v>345</v>
      </c>
      <c r="E68" s="19" t="s">
        <v>15</v>
      </c>
      <c r="F68" s="19" t="s">
        <v>459</v>
      </c>
      <c r="G68" s="20">
        <v>18263</v>
      </c>
    </row>
    <row r="69" spans="2:7">
      <c r="B69" s="18" t="s">
        <v>452</v>
      </c>
      <c r="C69" s="19" t="s">
        <v>345</v>
      </c>
      <c r="D69" s="19" t="s">
        <v>345</v>
      </c>
      <c r="E69" s="19" t="s">
        <v>15</v>
      </c>
      <c r="F69" s="19" t="s">
        <v>453</v>
      </c>
      <c r="G69" s="20">
        <v>12750</v>
      </c>
    </row>
    <row r="70" spans="2:7">
      <c r="B70" s="18" t="s">
        <v>436</v>
      </c>
      <c r="C70" s="19" t="s">
        <v>345</v>
      </c>
      <c r="D70" s="19" t="s">
        <v>345</v>
      </c>
      <c r="E70" s="19" t="s">
        <v>10</v>
      </c>
      <c r="F70" s="19" t="s">
        <v>296</v>
      </c>
      <c r="G70" s="20">
        <v>225000</v>
      </c>
    </row>
    <row r="71" spans="2:7">
      <c r="B71" s="18" t="s">
        <v>429</v>
      </c>
      <c r="C71" s="19" t="s">
        <v>345</v>
      </c>
      <c r="D71" s="19" t="s">
        <v>345</v>
      </c>
      <c r="E71" s="19" t="s">
        <v>10</v>
      </c>
      <c r="F71" s="19" t="s">
        <v>430</v>
      </c>
      <c r="G71" s="20">
        <v>800000</v>
      </c>
    </row>
    <row r="72" spans="2:7">
      <c r="B72" s="18" t="s">
        <v>403</v>
      </c>
      <c r="C72" s="19" t="s">
        <v>345</v>
      </c>
      <c r="D72" s="19" t="s">
        <v>345</v>
      </c>
      <c r="E72" s="19" t="s">
        <v>10</v>
      </c>
      <c r="F72" s="19" t="s">
        <v>404</v>
      </c>
      <c r="G72" s="20">
        <v>35500</v>
      </c>
    </row>
    <row r="73" spans="2:7">
      <c r="B73" s="18" t="s">
        <v>391</v>
      </c>
      <c r="C73" s="19" t="s">
        <v>345</v>
      </c>
      <c r="D73" s="19" t="s">
        <v>345</v>
      </c>
      <c r="E73" s="19" t="s">
        <v>10</v>
      </c>
      <c r="F73" s="19" t="s">
        <v>392</v>
      </c>
      <c r="G73" s="20">
        <v>34000</v>
      </c>
    </row>
    <row r="74" spans="2:7">
      <c r="B74" s="18" t="s">
        <v>893</v>
      </c>
      <c r="C74" s="19" t="s">
        <v>345</v>
      </c>
      <c r="D74" s="19" t="s">
        <v>345</v>
      </c>
      <c r="E74" s="19" t="s">
        <v>15</v>
      </c>
      <c r="F74" s="19" t="s">
        <v>447</v>
      </c>
      <c r="G74" s="20">
        <v>52500</v>
      </c>
    </row>
    <row r="75" spans="2:7">
      <c r="B75" s="18" t="s">
        <v>355</v>
      </c>
      <c r="C75" s="19" t="s">
        <v>345</v>
      </c>
      <c r="D75" s="19" t="s">
        <v>345</v>
      </c>
      <c r="E75" s="19" t="s">
        <v>21</v>
      </c>
      <c r="F75" s="19" t="s">
        <v>356</v>
      </c>
      <c r="G75" s="20">
        <v>50000</v>
      </c>
    </row>
    <row r="76" spans="2:7">
      <c r="B76" s="18" t="s">
        <v>358</v>
      </c>
      <c r="C76" s="19" t="s">
        <v>345</v>
      </c>
      <c r="D76" s="19" t="s">
        <v>345</v>
      </c>
      <c r="E76" s="19" t="s">
        <v>10</v>
      </c>
      <c r="F76" s="19" t="s">
        <v>318</v>
      </c>
      <c r="G76" s="20">
        <v>159000</v>
      </c>
    </row>
    <row r="77" spans="2:7">
      <c r="B77" s="18" t="s">
        <v>355</v>
      </c>
      <c r="C77" s="19" t="s">
        <v>345</v>
      </c>
      <c r="D77" s="19" t="s">
        <v>345</v>
      </c>
      <c r="E77" s="19" t="s">
        <v>15</v>
      </c>
      <c r="F77" s="19" t="s">
        <v>357</v>
      </c>
      <c r="G77" s="20">
        <v>37000</v>
      </c>
    </row>
    <row r="78" spans="2:7">
      <c r="B78" s="18" t="s">
        <v>423</v>
      </c>
      <c r="C78" s="19" t="s">
        <v>345</v>
      </c>
      <c r="D78" s="19" t="s">
        <v>345</v>
      </c>
      <c r="E78" s="19" t="s">
        <v>10</v>
      </c>
      <c r="F78" s="19" t="s">
        <v>47</v>
      </c>
      <c r="G78" s="20">
        <v>120000</v>
      </c>
    </row>
    <row r="79" spans="2:7" ht="16">
      <c r="B79" s="21" t="s">
        <v>460</v>
      </c>
      <c r="C79" s="22"/>
      <c r="D79" s="22"/>
      <c r="E79" s="22"/>
      <c r="F79" s="21" t="s">
        <v>52</v>
      </c>
      <c r="G79" s="23">
        <f>SUM(G56:G78)</f>
        <v>3077263</v>
      </c>
    </row>
    <row r="80" spans="2:7">
      <c r="G80" s="12"/>
    </row>
    <row r="81" spans="2:7">
      <c r="B81" s="18" t="s">
        <v>486</v>
      </c>
      <c r="C81" s="19" t="s">
        <v>462</v>
      </c>
      <c r="D81" s="19" t="s">
        <v>469</v>
      </c>
      <c r="E81" s="19" t="s">
        <v>10</v>
      </c>
      <c r="F81" s="19" t="s">
        <v>488</v>
      </c>
      <c r="G81" s="20">
        <v>162000</v>
      </c>
    </row>
    <row r="82" spans="2:7">
      <c r="B82" s="18" t="s">
        <v>512</v>
      </c>
      <c r="C82" s="19" t="s">
        <v>462</v>
      </c>
      <c r="D82" s="19" t="s">
        <v>463</v>
      </c>
      <c r="E82" s="19" t="s">
        <v>165</v>
      </c>
      <c r="F82" s="19" t="s">
        <v>513</v>
      </c>
      <c r="G82" s="20">
        <v>300000</v>
      </c>
    </row>
    <row r="83" spans="2:7">
      <c r="B83" s="18" t="s">
        <v>514</v>
      </c>
      <c r="C83" s="19" t="s">
        <v>462</v>
      </c>
      <c r="D83" s="19" t="s">
        <v>463</v>
      </c>
      <c r="E83" s="19" t="s">
        <v>165</v>
      </c>
      <c r="F83" s="19" t="s">
        <v>515</v>
      </c>
      <c r="G83" s="20">
        <v>295000</v>
      </c>
    </row>
    <row r="84" spans="2:7">
      <c r="B84" s="18" t="s">
        <v>518</v>
      </c>
      <c r="C84" s="19" t="s">
        <v>462</v>
      </c>
      <c r="D84" s="19" t="s">
        <v>463</v>
      </c>
      <c r="E84" s="19" t="s">
        <v>10</v>
      </c>
      <c r="F84" s="19" t="s">
        <v>519</v>
      </c>
      <c r="G84" s="20">
        <v>373000</v>
      </c>
    </row>
    <row r="85" spans="2:7">
      <c r="B85" s="18" t="s">
        <v>507</v>
      </c>
      <c r="C85" s="19" t="s">
        <v>462</v>
      </c>
      <c r="D85" s="19" t="s">
        <v>463</v>
      </c>
      <c r="E85" s="19" t="s">
        <v>10</v>
      </c>
      <c r="F85" s="19" t="s">
        <v>508</v>
      </c>
      <c r="G85" s="20">
        <v>44000</v>
      </c>
    </row>
    <row r="86" spans="2:7">
      <c r="B86" s="18" t="s">
        <v>504</v>
      </c>
      <c r="C86" s="19" t="s">
        <v>462</v>
      </c>
      <c r="D86" s="19" t="s">
        <v>463</v>
      </c>
      <c r="E86" s="19" t="s">
        <v>15</v>
      </c>
      <c r="F86" s="19" t="s">
        <v>506</v>
      </c>
      <c r="G86" s="20">
        <v>61400</v>
      </c>
    </row>
    <row r="87" spans="2:7">
      <c r="B87" s="18" t="s">
        <v>471</v>
      </c>
      <c r="C87" s="19" t="s">
        <v>462</v>
      </c>
      <c r="D87" s="19" t="s">
        <v>463</v>
      </c>
      <c r="E87" s="19" t="s">
        <v>10</v>
      </c>
      <c r="F87" s="19" t="s">
        <v>472</v>
      </c>
      <c r="G87" s="20">
        <v>153000</v>
      </c>
    </row>
    <row r="88" spans="2:7">
      <c r="B88" s="18" t="s">
        <v>473</v>
      </c>
      <c r="C88" s="19" t="s">
        <v>462</v>
      </c>
      <c r="D88" s="19" t="s">
        <v>474</v>
      </c>
      <c r="E88" s="19" t="s">
        <v>10</v>
      </c>
      <c r="F88" s="19" t="s">
        <v>11</v>
      </c>
      <c r="G88" s="20">
        <v>189500</v>
      </c>
    </row>
    <row r="89" spans="2:7">
      <c r="B89" s="18" t="s">
        <v>520</v>
      </c>
      <c r="C89" s="19" t="s">
        <v>462</v>
      </c>
      <c r="D89" s="19" t="s">
        <v>521</v>
      </c>
      <c r="E89" s="19" t="s">
        <v>165</v>
      </c>
      <c r="F89" s="19" t="s">
        <v>522</v>
      </c>
      <c r="G89" s="20">
        <v>2853000</v>
      </c>
    </row>
    <row r="90" spans="2:7">
      <c r="B90" s="18" t="s">
        <v>496</v>
      </c>
      <c r="C90" s="19" t="s">
        <v>462</v>
      </c>
      <c r="D90" s="19" t="s">
        <v>497</v>
      </c>
      <c r="E90" s="19" t="s">
        <v>10</v>
      </c>
      <c r="F90" s="19" t="s">
        <v>498</v>
      </c>
      <c r="G90" s="20">
        <v>281000</v>
      </c>
    </row>
    <row r="91" spans="2:7" ht="16">
      <c r="B91" s="21" t="s">
        <v>530</v>
      </c>
      <c r="C91" s="22"/>
      <c r="D91" s="22"/>
      <c r="E91" s="22"/>
      <c r="F91" s="21" t="s">
        <v>899</v>
      </c>
      <c r="G91" s="23">
        <f>SUM(G81:G90)</f>
        <v>4711900</v>
      </c>
    </row>
    <row r="92" spans="2:7">
      <c r="G92" s="12"/>
    </row>
    <row r="93" spans="2:7">
      <c r="B93" s="18" t="s">
        <v>891</v>
      </c>
      <c r="C93" s="19" t="s">
        <v>532</v>
      </c>
      <c r="D93" s="19" t="s">
        <v>533</v>
      </c>
      <c r="E93" s="19" t="s">
        <v>21</v>
      </c>
      <c r="F93" s="19" t="s">
        <v>534</v>
      </c>
      <c r="G93" s="20">
        <v>35500</v>
      </c>
    </row>
    <row r="94" spans="2:7">
      <c r="B94" s="18" t="s">
        <v>555</v>
      </c>
      <c r="C94" s="19" t="s">
        <v>532</v>
      </c>
      <c r="D94" s="19" t="s">
        <v>553</v>
      </c>
      <c r="E94" s="19" t="s">
        <v>10</v>
      </c>
      <c r="F94" s="19" t="s">
        <v>556</v>
      </c>
      <c r="G94" s="20">
        <v>159000</v>
      </c>
    </row>
    <row r="95" spans="2:7">
      <c r="B95" s="18" t="s">
        <v>538</v>
      </c>
      <c r="C95" s="19" t="s">
        <v>532</v>
      </c>
      <c r="D95" s="19" t="s">
        <v>536</v>
      </c>
      <c r="E95" s="19" t="s">
        <v>10</v>
      </c>
      <c r="F95" s="19" t="s">
        <v>539</v>
      </c>
      <c r="G95" s="20">
        <v>27000</v>
      </c>
    </row>
    <row r="96" spans="2:7">
      <c r="B96" s="18" t="s">
        <v>557</v>
      </c>
      <c r="C96" s="19" t="s">
        <v>532</v>
      </c>
      <c r="D96" s="19" t="s">
        <v>547</v>
      </c>
      <c r="E96" s="19" t="s">
        <v>10</v>
      </c>
      <c r="F96" s="19" t="s">
        <v>558</v>
      </c>
      <c r="G96" s="20">
        <v>46000</v>
      </c>
    </row>
    <row r="97" spans="2:7">
      <c r="B97" s="18" t="s">
        <v>540</v>
      </c>
      <c r="C97" s="19" t="s">
        <v>532</v>
      </c>
      <c r="D97" s="19" t="s">
        <v>541</v>
      </c>
      <c r="E97" s="19" t="s">
        <v>10</v>
      </c>
      <c r="F97" s="19" t="s">
        <v>542</v>
      </c>
      <c r="G97" s="20">
        <v>162000</v>
      </c>
    </row>
    <row r="98" spans="2:7" ht="16">
      <c r="B98" s="21" t="s">
        <v>562</v>
      </c>
      <c r="C98" s="22"/>
      <c r="D98" s="22"/>
      <c r="E98" s="22"/>
      <c r="F98" s="21" t="s">
        <v>899</v>
      </c>
      <c r="G98" s="23">
        <f>SUM(G93:G97)</f>
        <v>429500</v>
      </c>
    </row>
    <row r="99" spans="2:7">
      <c r="G99" s="12"/>
    </row>
    <row r="100" spans="2:7">
      <c r="B100" s="18" t="s">
        <v>583</v>
      </c>
      <c r="C100" s="19" t="s">
        <v>564</v>
      </c>
      <c r="D100" s="19" t="s">
        <v>584</v>
      </c>
      <c r="E100" s="19" t="s">
        <v>10</v>
      </c>
      <c r="F100" s="19" t="s">
        <v>585</v>
      </c>
      <c r="G100" s="20">
        <v>304000</v>
      </c>
    </row>
    <row r="101" spans="2:7">
      <c r="B101" s="18" t="s">
        <v>589</v>
      </c>
      <c r="C101" s="19" t="s">
        <v>564</v>
      </c>
      <c r="D101" s="19" t="s">
        <v>590</v>
      </c>
      <c r="E101" s="19" t="s">
        <v>10</v>
      </c>
      <c r="F101" s="19" t="s">
        <v>591</v>
      </c>
      <c r="G101" s="20">
        <v>12750</v>
      </c>
    </row>
    <row r="102" spans="2:7">
      <c r="B102" s="18" t="s">
        <v>597</v>
      </c>
      <c r="C102" s="19" t="s">
        <v>564</v>
      </c>
      <c r="D102" s="19" t="s">
        <v>593</v>
      </c>
      <c r="E102" s="19" t="s">
        <v>15</v>
      </c>
      <c r="F102" s="19" t="s">
        <v>598</v>
      </c>
      <c r="G102" s="20">
        <v>56250</v>
      </c>
    </row>
    <row r="103" spans="2:7">
      <c r="B103" s="18" t="s">
        <v>592</v>
      </c>
      <c r="C103" s="19" t="s">
        <v>564</v>
      </c>
      <c r="D103" s="19" t="s">
        <v>593</v>
      </c>
      <c r="E103" s="19" t="s">
        <v>15</v>
      </c>
      <c r="F103" s="19" t="s">
        <v>594</v>
      </c>
      <c r="G103" s="20">
        <v>27000</v>
      </c>
    </row>
    <row r="104" spans="2:7">
      <c r="B104" s="18" t="s">
        <v>581</v>
      </c>
      <c r="C104" s="19" t="s">
        <v>564</v>
      </c>
      <c r="D104" s="19" t="s">
        <v>565</v>
      </c>
      <c r="E104" s="19" t="s">
        <v>10</v>
      </c>
      <c r="F104" s="19" t="s">
        <v>582</v>
      </c>
      <c r="G104" s="20">
        <v>276000</v>
      </c>
    </row>
    <row r="105" spans="2:7">
      <c r="B105" s="18" t="s">
        <v>595</v>
      </c>
      <c r="C105" s="19" t="s">
        <v>564</v>
      </c>
      <c r="D105" s="19" t="s">
        <v>565</v>
      </c>
      <c r="E105" s="19" t="s">
        <v>10</v>
      </c>
      <c r="F105" s="19" t="s">
        <v>596</v>
      </c>
      <c r="G105" s="20">
        <v>168000</v>
      </c>
    </row>
    <row r="106" spans="2:7">
      <c r="B106" s="18" t="s">
        <v>569</v>
      </c>
      <c r="C106" s="19" t="s">
        <v>564</v>
      </c>
      <c r="D106" s="19" t="s">
        <v>565</v>
      </c>
      <c r="E106" s="19" t="s">
        <v>10</v>
      </c>
      <c r="F106" s="19" t="s">
        <v>570</v>
      </c>
      <c r="G106" s="20">
        <v>77500</v>
      </c>
    </row>
    <row r="107" spans="2:7">
      <c r="B107" s="18" t="s">
        <v>576</v>
      </c>
      <c r="C107" s="19" t="s">
        <v>564</v>
      </c>
      <c r="D107" s="19" t="s">
        <v>565</v>
      </c>
      <c r="E107" s="19" t="s">
        <v>15</v>
      </c>
      <c r="F107" s="19" t="s">
        <v>577</v>
      </c>
      <c r="G107" s="20">
        <v>93000</v>
      </c>
    </row>
    <row r="108" spans="2:7" ht="16">
      <c r="B108" s="21" t="s">
        <v>602</v>
      </c>
      <c r="C108" s="22"/>
      <c r="D108" s="22"/>
      <c r="E108" s="22"/>
      <c r="F108" s="21" t="s">
        <v>899</v>
      </c>
      <c r="G108" s="23">
        <f>SUM(G100:G107)</f>
        <v>1014500</v>
      </c>
    </row>
    <row r="109" spans="2:7">
      <c r="G109" s="12"/>
    </row>
    <row r="110" spans="2:7">
      <c r="B110" s="18" t="s">
        <v>638</v>
      </c>
      <c r="C110" s="19" t="s">
        <v>604</v>
      </c>
      <c r="D110" s="19" t="s">
        <v>639</v>
      </c>
      <c r="E110" s="19" t="s">
        <v>10</v>
      </c>
      <c r="F110" s="19" t="s">
        <v>640</v>
      </c>
      <c r="G110" s="20">
        <v>155000</v>
      </c>
    </row>
    <row r="111" spans="2:7">
      <c r="B111" s="18" t="s">
        <v>661</v>
      </c>
      <c r="C111" s="19" t="s">
        <v>604</v>
      </c>
      <c r="D111" s="19" t="s">
        <v>662</v>
      </c>
      <c r="E111" s="19" t="s">
        <v>15</v>
      </c>
      <c r="F111" s="19" t="s">
        <v>663</v>
      </c>
      <c r="G111" s="20">
        <v>300000</v>
      </c>
    </row>
    <row r="112" spans="2:7">
      <c r="B112" s="18" t="s">
        <v>632</v>
      </c>
      <c r="C112" s="19" t="s">
        <v>604</v>
      </c>
      <c r="D112" s="19" t="s">
        <v>608</v>
      </c>
      <c r="E112" s="19" t="s">
        <v>10</v>
      </c>
      <c r="F112" s="19" t="s">
        <v>633</v>
      </c>
      <c r="G112" s="20">
        <v>268000</v>
      </c>
    </row>
    <row r="113" spans="2:7">
      <c r="B113" s="18" t="s">
        <v>676</v>
      </c>
      <c r="C113" s="19" t="s">
        <v>604</v>
      </c>
      <c r="D113" s="19" t="s">
        <v>608</v>
      </c>
      <c r="E113" s="19" t="s">
        <v>10</v>
      </c>
      <c r="F113" s="19" t="s">
        <v>296</v>
      </c>
      <c r="G113" s="20">
        <v>150000</v>
      </c>
    </row>
    <row r="114" spans="2:7">
      <c r="B114" s="18" t="s">
        <v>641</v>
      </c>
      <c r="C114" s="19" t="s">
        <v>604</v>
      </c>
      <c r="D114" s="19" t="s">
        <v>608</v>
      </c>
      <c r="E114" s="19" t="s">
        <v>10</v>
      </c>
      <c r="F114" s="19" t="s">
        <v>642</v>
      </c>
      <c r="G114" s="20">
        <v>150500</v>
      </c>
    </row>
    <row r="115" spans="2:7">
      <c r="B115" s="18" t="s">
        <v>631</v>
      </c>
      <c r="C115" s="19" t="s">
        <v>604</v>
      </c>
      <c r="D115" s="19" t="s">
        <v>608</v>
      </c>
      <c r="E115" s="19" t="s">
        <v>10</v>
      </c>
      <c r="F115" s="19" t="s">
        <v>139</v>
      </c>
      <c r="G115" s="20">
        <v>54000</v>
      </c>
    </row>
    <row r="116" spans="2:7">
      <c r="B116" s="18" t="s">
        <v>623</v>
      </c>
      <c r="C116" s="19" t="s">
        <v>604</v>
      </c>
      <c r="D116" s="19" t="s">
        <v>608</v>
      </c>
      <c r="E116" s="19" t="s">
        <v>10</v>
      </c>
      <c r="F116" s="19" t="s">
        <v>624</v>
      </c>
      <c r="G116" s="20">
        <v>15500</v>
      </c>
    </row>
    <row r="117" spans="2:7">
      <c r="B117" s="18" t="s">
        <v>619</v>
      </c>
      <c r="C117" s="19" t="s">
        <v>604</v>
      </c>
      <c r="D117" s="19" t="s">
        <v>608</v>
      </c>
      <c r="E117" s="19" t="s">
        <v>15</v>
      </c>
      <c r="F117" s="19" t="s">
        <v>598</v>
      </c>
      <c r="G117" s="20">
        <v>56250</v>
      </c>
    </row>
    <row r="118" spans="2:7">
      <c r="B118" s="18" t="s">
        <v>641</v>
      </c>
      <c r="C118" s="19" t="s">
        <v>604</v>
      </c>
      <c r="D118" s="19" t="s">
        <v>608</v>
      </c>
      <c r="E118" s="19" t="s">
        <v>15</v>
      </c>
      <c r="F118" s="19" t="s">
        <v>643</v>
      </c>
      <c r="G118" s="20">
        <v>47250</v>
      </c>
    </row>
    <row r="119" spans="2:7">
      <c r="B119" s="18" t="s">
        <v>674</v>
      </c>
      <c r="C119" s="19" t="s">
        <v>604</v>
      </c>
      <c r="D119" s="19" t="s">
        <v>608</v>
      </c>
      <c r="E119" s="19" t="s">
        <v>15</v>
      </c>
      <c r="F119" s="19" t="s">
        <v>675</v>
      </c>
      <c r="G119" s="20">
        <v>17625</v>
      </c>
    </row>
    <row r="120" spans="2:7">
      <c r="B120" s="18" t="s">
        <v>668</v>
      </c>
      <c r="C120" s="19" t="s">
        <v>604</v>
      </c>
      <c r="D120" s="19" t="s">
        <v>608</v>
      </c>
      <c r="E120" s="19" t="s">
        <v>10</v>
      </c>
      <c r="F120" s="19" t="s">
        <v>669</v>
      </c>
      <c r="G120" s="20">
        <v>353000</v>
      </c>
    </row>
    <row r="121" spans="2:7" ht="16">
      <c r="B121" s="21" t="s">
        <v>684</v>
      </c>
      <c r="C121" s="22"/>
      <c r="D121" s="22"/>
      <c r="E121" s="22"/>
      <c r="F121" s="21" t="s">
        <v>899</v>
      </c>
      <c r="G121" s="23">
        <f>SUM(G110:G120)</f>
        <v>1567125</v>
      </c>
    </row>
    <row r="122" spans="2:7">
      <c r="G122" s="12"/>
    </row>
    <row r="123" spans="2:7">
      <c r="B123" s="18" t="s">
        <v>696</v>
      </c>
      <c r="C123" s="19" t="s">
        <v>686</v>
      </c>
      <c r="D123" s="19" t="s">
        <v>697</v>
      </c>
      <c r="E123" s="19" t="s">
        <v>10</v>
      </c>
      <c r="F123" s="19" t="s">
        <v>698</v>
      </c>
      <c r="G123" s="20">
        <v>355000</v>
      </c>
    </row>
    <row r="124" spans="2:7">
      <c r="B124" s="18" t="s">
        <v>705</v>
      </c>
      <c r="C124" s="19" t="s">
        <v>686</v>
      </c>
      <c r="D124" s="19" t="s">
        <v>687</v>
      </c>
      <c r="E124" s="19" t="s">
        <v>165</v>
      </c>
      <c r="F124" s="19" t="s">
        <v>707</v>
      </c>
      <c r="G124" s="20">
        <v>694000</v>
      </c>
    </row>
    <row r="125" spans="2:7">
      <c r="B125" s="18" t="s">
        <v>685</v>
      </c>
      <c r="C125" s="19" t="s">
        <v>686</v>
      </c>
      <c r="D125" s="19" t="s">
        <v>687</v>
      </c>
      <c r="E125" s="19" t="s">
        <v>10</v>
      </c>
      <c r="F125" s="19" t="s">
        <v>296</v>
      </c>
      <c r="G125" s="20">
        <v>150000</v>
      </c>
    </row>
    <row r="126" spans="2:7">
      <c r="B126" s="18" t="s">
        <v>708</v>
      </c>
      <c r="C126" s="19" t="s">
        <v>686</v>
      </c>
      <c r="D126" s="19" t="s">
        <v>709</v>
      </c>
      <c r="E126" s="19" t="s">
        <v>10</v>
      </c>
      <c r="F126" s="19" t="s">
        <v>710</v>
      </c>
      <c r="G126" s="20">
        <v>31500</v>
      </c>
    </row>
    <row r="127" spans="2:7">
      <c r="B127" s="18" t="s">
        <v>701</v>
      </c>
      <c r="C127" s="19" t="s">
        <v>686</v>
      </c>
      <c r="D127" s="19" t="s">
        <v>689</v>
      </c>
      <c r="E127" s="19" t="s">
        <v>10</v>
      </c>
      <c r="F127" s="19" t="s">
        <v>702</v>
      </c>
      <c r="G127" s="20">
        <v>880000</v>
      </c>
    </row>
    <row r="128" spans="2:7">
      <c r="B128" s="18" t="s">
        <v>703</v>
      </c>
      <c r="C128" s="19" t="s">
        <v>686</v>
      </c>
      <c r="D128" s="19" t="s">
        <v>689</v>
      </c>
      <c r="E128" s="19" t="s">
        <v>10</v>
      </c>
      <c r="F128" s="19" t="s">
        <v>704</v>
      </c>
      <c r="G128" s="20">
        <v>47000</v>
      </c>
    </row>
    <row r="129" spans="2:7">
      <c r="B129" s="18" t="s">
        <v>711</v>
      </c>
      <c r="C129" s="19" t="s">
        <v>686</v>
      </c>
      <c r="D129" s="19" t="s">
        <v>689</v>
      </c>
      <c r="E129" s="19" t="s">
        <v>15</v>
      </c>
      <c r="F129" s="19" t="s">
        <v>712</v>
      </c>
      <c r="G129" s="20">
        <v>20000</v>
      </c>
    </row>
    <row r="130" spans="2:7">
      <c r="B130" s="18" t="s">
        <v>715</v>
      </c>
      <c r="C130" s="19" t="s">
        <v>686</v>
      </c>
      <c r="D130" s="19" t="s">
        <v>692</v>
      </c>
      <c r="E130" s="19" t="s">
        <v>15</v>
      </c>
      <c r="F130" s="19" t="s">
        <v>716</v>
      </c>
      <c r="G130" s="20">
        <v>93400</v>
      </c>
    </row>
    <row r="131" spans="2:7">
      <c r="B131" s="18" t="s">
        <v>756</v>
      </c>
      <c r="C131" s="19" t="s">
        <v>719</v>
      </c>
      <c r="D131" s="19" t="s">
        <v>757</v>
      </c>
      <c r="E131" s="19" t="s">
        <v>15</v>
      </c>
      <c r="F131" s="19" t="s">
        <v>598</v>
      </c>
      <c r="G131" s="20">
        <v>43000</v>
      </c>
    </row>
    <row r="132" spans="2:7">
      <c r="B132" s="18" t="s">
        <v>831</v>
      </c>
      <c r="C132" s="19" t="s">
        <v>719</v>
      </c>
      <c r="D132" s="19" t="s">
        <v>735</v>
      </c>
      <c r="E132" s="19" t="s">
        <v>21</v>
      </c>
      <c r="F132" s="19" t="s">
        <v>832</v>
      </c>
      <c r="G132" s="20">
        <v>77000</v>
      </c>
    </row>
    <row r="133" spans="2:7">
      <c r="B133" s="18" t="s">
        <v>734</v>
      </c>
      <c r="C133" s="19" t="s">
        <v>719</v>
      </c>
      <c r="D133" s="19" t="s">
        <v>735</v>
      </c>
      <c r="E133" s="19" t="s">
        <v>21</v>
      </c>
      <c r="F133" s="19" t="s">
        <v>736</v>
      </c>
      <c r="G133" s="20">
        <v>53300</v>
      </c>
    </row>
    <row r="134" spans="2:7">
      <c r="B134" s="18" t="s">
        <v>747</v>
      </c>
      <c r="C134" s="19" t="s">
        <v>719</v>
      </c>
      <c r="D134" s="19" t="s">
        <v>735</v>
      </c>
      <c r="E134" s="19" t="s">
        <v>15</v>
      </c>
      <c r="F134" s="19" t="s">
        <v>748</v>
      </c>
      <c r="G134" s="20">
        <v>56250</v>
      </c>
    </row>
    <row r="135" spans="2:7">
      <c r="B135" s="18" t="s">
        <v>894</v>
      </c>
      <c r="C135" s="19" t="s">
        <v>719</v>
      </c>
      <c r="D135" s="19" t="s">
        <v>720</v>
      </c>
      <c r="E135" s="19" t="s">
        <v>10</v>
      </c>
      <c r="F135" s="19" t="s">
        <v>800</v>
      </c>
      <c r="G135" s="20">
        <v>75000</v>
      </c>
    </row>
    <row r="136" spans="2:7">
      <c r="B136" s="18" t="s">
        <v>892</v>
      </c>
      <c r="C136" s="19" t="s">
        <v>719</v>
      </c>
      <c r="D136" s="19" t="s">
        <v>720</v>
      </c>
      <c r="E136" s="19" t="s">
        <v>15</v>
      </c>
      <c r="F136" s="19" t="s">
        <v>793</v>
      </c>
      <c r="G136" s="20">
        <v>56700</v>
      </c>
    </row>
    <row r="137" spans="2:7">
      <c r="B137" s="18" t="s">
        <v>838</v>
      </c>
      <c r="C137" s="19" t="s">
        <v>719</v>
      </c>
      <c r="D137" s="19" t="s">
        <v>720</v>
      </c>
      <c r="E137" s="19" t="s">
        <v>15</v>
      </c>
      <c r="F137" s="19" t="s">
        <v>840</v>
      </c>
      <c r="G137" s="20">
        <v>32618</v>
      </c>
    </row>
    <row r="138" spans="2:7">
      <c r="B138" s="18" t="s">
        <v>776</v>
      </c>
      <c r="C138" s="19" t="s">
        <v>719</v>
      </c>
      <c r="D138" s="19" t="s">
        <v>720</v>
      </c>
      <c r="E138" s="19" t="s">
        <v>15</v>
      </c>
      <c r="F138" s="19" t="s">
        <v>777</v>
      </c>
      <c r="G138" s="20">
        <v>27000</v>
      </c>
    </row>
    <row r="139" spans="2:7">
      <c r="B139" s="18" t="s">
        <v>742</v>
      </c>
      <c r="C139" s="19" t="s">
        <v>719</v>
      </c>
      <c r="D139" s="19" t="s">
        <v>720</v>
      </c>
      <c r="E139" s="19" t="s">
        <v>15</v>
      </c>
      <c r="F139" s="19" t="s">
        <v>743</v>
      </c>
      <c r="G139" s="20">
        <v>9975</v>
      </c>
    </row>
    <row r="140" spans="2:7">
      <c r="B140" s="18" t="s">
        <v>817</v>
      </c>
      <c r="C140" s="19" t="s">
        <v>719</v>
      </c>
      <c r="D140" s="19" t="s">
        <v>720</v>
      </c>
      <c r="E140" s="19" t="s">
        <v>15</v>
      </c>
      <c r="F140" s="19" t="s">
        <v>819</v>
      </c>
      <c r="G140" s="20">
        <v>3750</v>
      </c>
    </row>
    <row r="141" spans="2:7">
      <c r="B141" s="18" t="s">
        <v>761</v>
      </c>
      <c r="C141" s="19" t="s">
        <v>719</v>
      </c>
      <c r="D141" s="19" t="s">
        <v>762</v>
      </c>
      <c r="E141" s="19" t="s">
        <v>10</v>
      </c>
      <c r="F141" s="19" t="s">
        <v>763</v>
      </c>
      <c r="G141" s="20">
        <v>270000</v>
      </c>
    </row>
    <row r="142" spans="2:7">
      <c r="B142" s="18" t="s">
        <v>806</v>
      </c>
      <c r="C142" s="19" t="s">
        <v>719</v>
      </c>
      <c r="D142" s="19" t="s">
        <v>807</v>
      </c>
      <c r="E142" s="19" t="s">
        <v>10</v>
      </c>
      <c r="F142" s="19" t="s">
        <v>556</v>
      </c>
      <c r="G142" s="20">
        <v>47500</v>
      </c>
    </row>
    <row r="143" spans="2:7">
      <c r="B143" s="18" t="s">
        <v>828</v>
      </c>
      <c r="C143" s="19" t="s">
        <v>719</v>
      </c>
      <c r="D143" s="19" t="s">
        <v>829</v>
      </c>
      <c r="E143" s="19" t="s">
        <v>10</v>
      </c>
      <c r="F143" s="19" t="s">
        <v>830</v>
      </c>
      <c r="G143" s="20">
        <v>450000</v>
      </c>
    </row>
    <row r="144" spans="2:7">
      <c r="B144" s="18" t="s">
        <v>784</v>
      </c>
      <c r="C144" s="19" t="s">
        <v>719</v>
      </c>
      <c r="D144" s="19" t="s">
        <v>785</v>
      </c>
      <c r="E144" s="19" t="s">
        <v>10</v>
      </c>
      <c r="F144" s="19" t="s">
        <v>11</v>
      </c>
      <c r="G144" s="20">
        <v>11250</v>
      </c>
    </row>
    <row r="145" spans="2:7">
      <c r="B145" s="18" t="s">
        <v>826</v>
      </c>
      <c r="C145" s="19" t="s">
        <v>719</v>
      </c>
      <c r="D145" s="19" t="s">
        <v>729</v>
      </c>
      <c r="E145" s="19" t="s">
        <v>10</v>
      </c>
      <c r="F145" s="19" t="s">
        <v>827</v>
      </c>
      <c r="G145" s="20">
        <v>67000</v>
      </c>
    </row>
    <row r="146" spans="2:7" ht="16">
      <c r="B146" s="21" t="s">
        <v>843</v>
      </c>
      <c r="C146" s="22"/>
      <c r="D146" s="22"/>
      <c r="E146" s="22"/>
      <c r="F146" s="21" t="s">
        <v>899</v>
      </c>
      <c r="G146" s="23">
        <f>SUM(G123:G145)</f>
        <v>3551243</v>
      </c>
    </row>
    <row r="147" spans="2:7">
      <c r="G147" s="12"/>
    </row>
    <row r="148" spans="2:7">
      <c r="B148" s="18" t="s">
        <v>864</v>
      </c>
      <c r="C148" s="19" t="s">
        <v>845</v>
      </c>
      <c r="D148" s="19" t="s">
        <v>853</v>
      </c>
      <c r="E148" s="19" t="s">
        <v>15</v>
      </c>
      <c r="F148" s="19" t="s">
        <v>865</v>
      </c>
      <c r="G148" s="20">
        <v>11250</v>
      </c>
    </row>
    <row r="149" spans="2:7">
      <c r="B149" s="18" t="s">
        <v>881</v>
      </c>
      <c r="C149" s="19" t="s">
        <v>845</v>
      </c>
      <c r="D149" s="19" t="s">
        <v>846</v>
      </c>
      <c r="E149" s="19" t="s">
        <v>15</v>
      </c>
      <c r="F149" s="19" t="s">
        <v>882</v>
      </c>
      <c r="G149" s="20">
        <v>22500</v>
      </c>
    </row>
    <row r="150" spans="2:7">
      <c r="B150" s="18" t="s">
        <v>878</v>
      </c>
      <c r="C150" s="19" t="s">
        <v>845</v>
      </c>
      <c r="D150" s="19" t="s">
        <v>850</v>
      </c>
      <c r="E150" s="19" t="s">
        <v>10</v>
      </c>
      <c r="F150" s="19" t="s">
        <v>296</v>
      </c>
      <c r="G150" s="20">
        <v>150000</v>
      </c>
    </row>
    <row r="151" spans="2:7" ht="16">
      <c r="B151" s="24" t="s">
        <v>883</v>
      </c>
      <c r="C151" s="25"/>
      <c r="D151" s="25"/>
      <c r="E151" s="25"/>
      <c r="F151" s="30" t="s">
        <v>52</v>
      </c>
      <c r="G151" s="23">
        <f>SUM(G148:G150)</f>
        <v>183750</v>
      </c>
    </row>
    <row r="152" spans="2:7">
      <c r="G152" s="12"/>
    </row>
    <row r="153" spans="2:7" ht="19">
      <c r="B153" s="26" t="s">
        <v>52</v>
      </c>
      <c r="C153" s="27"/>
      <c r="D153" s="27"/>
      <c r="E153" s="27"/>
      <c r="F153" s="28"/>
      <c r="G153" s="29">
        <f>G151+G146+G121+G108+G98+G91+G79+G54+G48+G31+G28+G20+G9+G39</f>
        <v>24677281</v>
      </c>
    </row>
  </sheetData>
  <autoFilter ref="B2:G2" xr:uid="{F4FE7FB9-F994-324B-9834-2289D10897CA}">
    <sortState xmlns:xlrd2="http://schemas.microsoft.com/office/spreadsheetml/2017/richdata2" ref="B3:G125">
      <sortCondition ref="C2:C125"/>
    </sortState>
  </autoFilter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Alle tilskudd i 2024</vt:lpstr>
      <vt:lpstr>Andre tildelingsrunde 2024</vt:lpstr>
      <vt:lpstr>Andre runde - tilskuddsområder</vt:lpstr>
      <vt:lpstr>Andre runde - fylke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Kwarteng</dc:creator>
  <cp:keywords/>
  <dc:description/>
  <cp:lastModifiedBy>Karen Sofie Sørensen</cp:lastModifiedBy>
  <cp:revision/>
  <dcterms:created xsi:type="dcterms:W3CDTF">2024-12-06T13:16:51Z</dcterms:created>
  <dcterms:modified xsi:type="dcterms:W3CDTF">2024-12-07T19:28:46Z</dcterms:modified>
  <cp:category/>
  <cp:contentStatus/>
</cp:coreProperties>
</file>